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b724.lansys.mhlw.go.jp\b\課2\14023000_東京労働局\3-1東京労働局需給調整事業部需給調整事業第一課\90_審査第二係\01_職員（2係）\02_主任（2係）\90_HP関係\R06\"/>
    </mc:Choice>
  </mc:AlternateContent>
  <bookViews>
    <workbookView xWindow="0" yWindow="0" windowWidth="20490" windowHeight="7530" tabRatio="691"/>
  </bookViews>
  <sheets>
    <sheet name="【お読みください】" sheetId="55" r:id="rId1"/>
    <sheet name="安全衛生規則　番号" sheetId="56" r:id="rId2"/>
    <sheet name="１面" sheetId="38" r:id="rId3"/>
    <sheet name="２面" sheetId="39" r:id="rId4"/>
    <sheet name="３面" sheetId="33" r:id="rId5"/>
    <sheet name="４面" sheetId="41" r:id="rId6"/>
    <sheet name="５面" sheetId="34" r:id="rId7"/>
    <sheet name="６面" sheetId="54" r:id="rId8"/>
    <sheet name="７面" sheetId="36" r:id="rId9"/>
    <sheet name="８面" sheetId="42" r:id="rId10"/>
    <sheet name="９面" sheetId="37" r:id="rId11"/>
    <sheet name="10面※提出の必要はありません" sheetId="57" r:id="rId12"/>
    <sheet name="11面※提出の必要はありません" sheetId="58" r:id="rId13"/>
    <sheet name="12面※提出の必要はありません" sheetId="59" r:id="rId14"/>
    <sheet name="13面※提出の必要はありません" sheetId="60" r:id="rId15"/>
    <sheet name="14面※提出の必要はありません" sheetId="25" r:id="rId16"/>
  </sheets>
  <definedNames>
    <definedName name="_xlnm.Print_Area" localSheetId="11">'10面※提出の必要はありません'!$A$1:$F$27</definedName>
    <definedName name="_xlnm.Print_Area" localSheetId="12">'11面※提出の必要はありません'!$A$1:$F$23</definedName>
    <definedName name="_xlnm.Print_Area" localSheetId="13">'12面※提出の必要はありません'!$A$1:$F$12</definedName>
    <definedName name="_xlnm.Print_Area" localSheetId="14">'13面※提出の必要はありません'!$A$1:$F$22</definedName>
    <definedName name="_xlnm.Print_Area" localSheetId="2">'１面'!$A$1:$L$51</definedName>
    <definedName name="_xlnm.Print_Area" localSheetId="3">'２面'!$A$1:$Q$63</definedName>
    <definedName name="_xlnm.Print_Area" localSheetId="4">'３面'!$A:$K</definedName>
    <definedName name="_xlnm.Print_Area" localSheetId="5">'４面'!$A$1:$K$47</definedName>
    <definedName name="_xlnm.Print_Area" localSheetId="6">'５面'!$A$1:$G$37</definedName>
    <definedName name="_xlnm.Print_Area" localSheetId="7">'６面'!$A$1:$P$57</definedName>
    <definedName name="_xlnm.Print_Area" localSheetId="8">'７面'!$A$1:$L$53</definedName>
    <definedName name="_xlnm.Print_Area" localSheetId="9">'８面'!$A$1:$L$60</definedName>
    <definedName name="_xlnm.Print_Area" localSheetId="10">'９面'!$A$1:$O$54</definedName>
  </definedNames>
  <calcPr calcId="162913"/>
</workbook>
</file>

<file path=xl/calcChain.xml><?xml version="1.0" encoding="utf-8"?>
<calcChain xmlns="http://schemas.openxmlformats.org/spreadsheetml/2006/main">
  <c r="G1" i="38" l="1"/>
  <c r="B1" i="38"/>
  <c r="E23" i="38"/>
  <c r="N1" i="39" l="1"/>
  <c r="O1" i="37"/>
  <c r="L1" i="37"/>
  <c r="L1" i="42"/>
  <c r="I1" i="42"/>
  <c r="L1" i="36"/>
  <c r="I1" i="36"/>
  <c r="P1" i="54"/>
  <c r="M1" i="54"/>
  <c r="G1" i="34"/>
  <c r="D1" i="34"/>
  <c r="K1" i="41"/>
  <c r="H1" i="41"/>
  <c r="K1" i="33"/>
  <c r="H1" i="33"/>
  <c r="Q1" i="39"/>
  <c r="F2" i="39"/>
  <c r="A1" i="39"/>
  <c r="L55" i="39" l="1"/>
  <c r="H55" i="39"/>
  <c r="I55" i="39"/>
  <c r="U30" i="54" l="1"/>
  <c r="S30" i="54"/>
  <c r="AE31" i="54" l="1"/>
  <c r="AE30" i="54"/>
  <c r="AF31" i="54" l="1"/>
  <c r="AG31" i="54"/>
  <c r="AH31" i="54"/>
  <c r="AF30" i="54"/>
  <c r="AG30" i="54"/>
  <c r="AH30" i="54"/>
  <c r="AJ32" i="54" l="1"/>
  <c r="AJ31" i="54"/>
  <c r="AI30" i="54"/>
  <c r="AC31" i="54"/>
  <c r="AC36" i="54"/>
  <c r="AC40" i="54"/>
  <c r="AC41" i="54"/>
  <c r="AC45" i="54"/>
  <c r="AC46" i="54"/>
  <c r="AC50" i="54"/>
  <c r="AC51" i="54"/>
  <c r="Y35" i="54"/>
  <c r="Z30" i="54"/>
  <c r="AA30" i="54"/>
  <c r="AB30" i="54"/>
  <c r="Z31" i="54"/>
  <c r="AA31" i="54"/>
  <c r="AB31" i="54"/>
  <c r="Z35" i="54"/>
  <c r="AA35" i="54"/>
  <c r="AC35" i="54" s="1"/>
  <c r="AB35" i="54"/>
  <c r="Z36" i="54"/>
  <c r="AA36" i="54"/>
  <c r="AB36" i="54"/>
  <c r="Z40" i="54"/>
  <c r="AA40" i="54"/>
  <c r="AB40" i="54"/>
  <c r="Z41" i="54"/>
  <c r="AA41" i="54"/>
  <c r="AB41" i="54"/>
  <c r="Z45" i="54"/>
  <c r="AA45" i="54"/>
  <c r="AB45" i="54"/>
  <c r="Z46" i="54"/>
  <c r="AA46" i="54"/>
  <c r="AB46" i="54"/>
  <c r="Z50" i="54"/>
  <c r="AA50" i="54"/>
  <c r="AB50" i="54"/>
  <c r="Z51" i="54"/>
  <c r="AA51" i="54"/>
  <c r="AB51" i="54"/>
  <c r="Y51" i="54"/>
  <c r="Y36" i="54"/>
  <c r="Y40" i="54"/>
  <c r="Y41" i="54"/>
  <c r="Y45" i="54"/>
  <c r="Y46" i="54"/>
  <c r="Y50" i="54"/>
  <c r="Y31" i="54"/>
  <c r="Y30" i="54"/>
  <c r="AC30" i="54" l="1"/>
  <c r="AA27" i="54" s="1"/>
  <c r="S31" i="54"/>
  <c r="T31" i="54"/>
  <c r="U31" i="54"/>
  <c r="V31" i="54"/>
  <c r="S32" i="54"/>
  <c r="T32" i="54"/>
  <c r="U32" i="54"/>
  <c r="V32" i="54"/>
  <c r="S33" i="54"/>
  <c r="T33" i="54"/>
  <c r="U33" i="54"/>
  <c r="V33" i="54"/>
  <c r="S35" i="54"/>
  <c r="T35" i="54"/>
  <c r="U35" i="54"/>
  <c r="V35" i="54"/>
  <c r="S36" i="54"/>
  <c r="T36" i="54"/>
  <c r="U36" i="54"/>
  <c r="V36" i="54"/>
  <c r="S37" i="54"/>
  <c r="T37" i="54"/>
  <c r="U37" i="54"/>
  <c r="V37" i="54"/>
  <c r="S38" i="54"/>
  <c r="T38" i="54"/>
  <c r="U38" i="54"/>
  <c r="V38" i="54"/>
  <c r="S40" i="54"/>
  <c r="T40" i="54"/>
  <c r="U40" i="54"/>
  <c r="V40" i="54"/>
  <c r="S41" i="54"/>
  <c r="W41" i="54" s="1"/>
  <c r="T41" i="54"/>
  <c r="U41" i="54"/>
  <c r="V41" i="54"/>
  <c r="S42" i="54"/>
  <c r="T42" i="54"/>
  <c r="U42" i="54"/>
  <c r="V42" i="54"/>
  <c r="S43" i="54"/>
  <c r="T43" i="54"/>
  <c r="U43" i="54"/>
  <c r="V43" i="54"/>
  <c r="S45" i="54"/>
  <c r="T45" i="54"/>
  <c r="U45" i="54"/>
  <c r="V45" i="54"/>
  <c r="S46" i="54"/>
  <c r="T46" i="54"/>
  <c r="U46" i="54"/>
  <c r="V46" i="54"/>
  <c r="S47" i="54"/>
  <c r="T47" i="54"/>
  <c r="U47" i="54"/>
  <c r="V47" i="54"/>
  <c r="S48" i="54"/>
  <c r="T48" i="54"/>
  <c r="U48" i="54"/>
  <c r="V48" i="54"/>
  <c r="S50" i="54"/>
  <c r="T50" i="54"/>
  <c r="U50" i="54"/>
  <c r="V50" i="54"/>
  <c r="S51" i="54"/>
  <c r="T51" i="54"/>
  <c r="U51" i="54"/>
  <c r="V51" i="54"/>
  <c r="S52" i="54"/>
  <c r="T52" i="54"/>
  <c r="U52" i="54"/>
  <c r="V52" i="54"/>
  <c r="S53" i="54"/>
  <c r="W53" i="54" s="1"/>
  <c r="T53" i="54"/>
  <c r="U53" i="54"/>
  <c r="V53" i="54"/>
  <c r="V30" i="54"/>
  <c r="T30" i="54"/>
  <c r="W30" i="54" l="1"/>
  <c r="W43" i="54"/>
  <c r="W38" i="54"/>
  <c r="W37" i="54"/>
  <c r="W51" i="54"/>
  <c r="W35" i="54"/>
  <c r="W48" i="54"/>
  <c r="W32" i="54"/>
  <c r="W42" i="54"/>
  <c r="W52" i="54"/>
  <c r="W33" i="54"/>
  <c r="W40" i="54"/>
  <c r="W36" i="54"/>
  <c r="W50" i="54"/>
  <c r="W46" i="54"/>
  <c r="W45" i="54"/>
  <c r="W47" i="54"/>
  <c r="W31" i="54"/>
  <c r="U27" i="54" l="1"/>
  <c r="F45" i="42"/>
  <c r="F44" i="42"/>
  <c r="AI25" i="54" l="1"/>
  <c r="AI26" i="54" s="1"/>
  <c r="A61" i="39"/>
  <c r="A57" i="39"/>
  <c r="A58" i="39"/>
  <c r="A59" i="39"/>
  <c r="A60" i="39"/>
  <c r="A56" i="39"/>
  <c r="G55" i="39"/>
  <c r="K55" i="39"/>
  <c r="J55" i="39"/>
  <c r="M55" i="39"/>
  <c r="N55" i="39"/>
  <c r="O55" i="39"/>
  <c r="F64" i="39"/>
  <c r="I29" i="54" l="1"/>
  <c r="A55" i="39"/>
  <c r="L54" i="54" l="1"/>
  <c r="K54" i="54"/>
  <c r="J54" i="54"/>
  <c r="I54" i="54"/>
  <c r="I56" i="54" l="1"/>
  <c r="J56" i="54"/>
  <c r="K56" i="54"/>
  <c r="L56" i="54"/>
  <c r="E3" i="42"/>
  <c r="E2" i="42"/>
  <c r="E3" i="36"/>
  <c r="E2" i="36"/>
  <c r="K11" i="33" l="1"/>
  <c r="J11" i="33"/>
  <c r="I11" i="33"/>
  <c r="H11" i="33"/>
  <c r="G11" i="33"/>
  <c r="F11" i="33"/>
  <c r="E11" i="33"/>
  <c r="D11" i="33"/>
  <c r="F14" i="42" l="1"/>
  <c r="F13" i="42"/>
  <c r="F12" i="42"/>
  <c r="F11" i="42"/>
  <c r="F10" i="42"/>
  <c r="F9" i="42"/>
  <c r="B35" i="34" l="1"/>
  <c r="K48" i="39" l="1"/>
  <c r="P55" i="54" l="1"/>
  <c r="I21" i="54"/>
  <c r="F21" i="54"/>
  <c r="O14" i="54"/>
  <c r="E14" i="54"/>
  <c r="O13" i="54"/>
  <c r="E13" i="54"/>
  <c r="N12" i="54"/>
  <c r="N10" i="54" s="1"/>
  <c r="M12" i="54"/>
  <c r="M10" i="54" s="1"/>
  <c r="I12" i="54"/>
  <c r="I10" i="54" s="1"/>
  <c r="H12" i="54"/>
  <c r="H10" i="54" s="1"/>
  <c r="G12" i="54"/>
  <c r="F12" i="54"/>
  <c r="F10" i="54" s="1"/>
  <c r="E11" i="54"/>
  <c r="G10" i="54"/>
  <c r="C9" i="37"/>
  <c r="E27" i="38"/>
  <c r="E29" i="38"/>
  <c r="E12" i="54" l="1"/>
  <c r="E10" i="54" s="1"/>
  <c r="P54" i="54"/>
  <c r="P56" i="54" s="1"/>
  <c r="C12" i="36" l="1"/>
  <c r="K49" i="39" l="1"/>
  <c r="K50" i="39"/>
  <c r="K37" i="39"/>
  <c r="K38" i="39"/>
  <c r="K39" i="39"/>
  <c r="K40" i="39"/>
  <c r="K36" i="39"/>
  <c r="G16" i="39" l="1"/>
  <c r="F60" i="42" l="1"/>
  <c r="F59" i="42"/>
  <c r="F58" i="42"/>
  <c r="F57" i="42"/>
  <c r="F56" i="42"/>
  <c r="C52" i="42"/>
  <c r="F42" i="42"/>
  <c r="F43" i="42"/>
  <c r="F46" i="42"/>
  <c r="F41" i="42"/>
  <c r="F39" i="42"/>
  <c r="F38" i="42"/>
  <c r="F22" i="42"/>
  <c r="F23" i="42"/>
  <c r="F24" i="42"/>
  <c r="F25" i="42"/>
  <c r="F26" i="42"/>
  <c r="F27" i="42"/>
  <c r="F28" i="42"/>
  <c r="F29" i="42"/>
  <c r="F30" i="42"/>
  <c r="F31" i="42"/>
  <c r="F32" i="42"/>
  <c r="F33" i="42"/>
  <c r="F34" i="42"/>
  <c r="F35" i="42"/>
  <c r="F36" i="42"/>
  <c r="F21" i="42"/>
  <c r="F17" i="42"/>
  <c r="F18" i="42"/>
  <c r="F19" i="42"/>
  <c r="F16" i="42"/>
  <c r="F15" i="42"/>
  <c r="F19" i="36"/>
  <c r="F20" i="36"/>
  <c r="F21" i="36"/>
  <c r="F22" i="36"/>
  <c r="F23" i="36"/>
  <c r="F24" i="36"/>
  <c r="F25" i="36"/>
  <c r="F26" i="36"/>
  <c r="F27" i="36"/>
  <c r="F28" i="36"/>
  <c r="F31" i="36"/>
  <c r="F34" i="36"/>
  <c r="F37" i="36"/>
  <c r="F38" i="36"/>
  <c r="F39" i="36"/>
  <c r="F40" i="36"/>
  <c r="F41" i="36"/>
  <c r="F42" i="36"/>
  <c r="F43" i="36"/>
  <c r="F44" i="36"/>
  <c r="F45" i="36"/>
  <c r="F46" i="36"/>
  <c r="F47" i="36"/>
  <c r="F48" i="36"/>
  <c r="F49" i="36"/>
  <c r="F50" i="36"/>
  <c r="F51" i="36"/>
  <c r="F52" i="36"/>
  <c r="F53" i="36"/>
  <c r="F18" i="36"/>
  <c r="H12" i="39" l="1"/>
  <c r="F55" i="39"/>
  <c r="I12" i="39"/>
  <c r="G14" i="39"/>
  <c r="G13" i="39"/>
  <c r="J12" i="39"/>
  <c r="K12" i="39"/>
  <c r="G12" i="39" l="1"/>
  <c r="C21" i="54"/>
  <c r="E25" i="39" l="1"/>
  <c r="O25" i="39" s="1"/>
</calcChain>
</file>

<file path=xl/comments1.xml><?xml version="1.0" encoding="utf-8"?>
<comments xmlns="http://schemas.openxmlformats.org/spreadsheetml/2006/main">
  <authors>
    <author>ハローワークシステム</author>
  </authors>
  <commentList>
    <comment ref="J11" authorId="0" shapeId="0">
      <text>
        <r>
          <rPr>
            <sz val="12"/>
            <color indexed="10"/>
            <rFont val="ＭＳ ゴシック"/>
            <family val="3"/>
            <charset val="128"/>
          </rPr>
          <t>入力例）
令和６年６月３日 → 6/1</t>
        </r>
      </text>
    </comment>
    <comment ref="C23" authorId="0" shapeId="0">
      <text>
        <r>
          <rPr>
            <sz val="12"/>
            <color indexed="10"/>
            <rFont val="ＭＳ ゴシック"/>
            <family val="3"/>
            <charset val="128"/>
          </rPr>
          <t>１、３、４のふりがな欄には自動でふりがなが振られるように設定してあります（不要であれば関数を外して入力してください）。</t>
        </r>
      </text>
    </comment>
    <comment ref="E33" authorId="0" shapeId="0">
      <text>
        <r>
          <rPr>
            <sz val="12"/>
            <color indexed="10"/>
            <rFont val="ＭＳ ゴシック"/>
            <family val="3"/>
            <charset val="128"/>
          </rPr>
          <t>プルダウンで選択してください。</t>
        </r>
      </text>
    </comment>
    <comment ref="E38" authorId="0" shapeId="0">
      <text>
        <r>
          <rPr>
            <sz val="12"/>
            <color indexed="10"/>
            <rFont val="ＭＳ ゴシック"/>
            <family val="3"/>
            <charset val="128"/>
          </rPr>
          <t>プルダウンで選択してください。</t>
        </r>
      </text>
    </comment>
    <comment ref="E44" authorId="0" shapeId="0">
      <text>
        <r>
          <rPr>
            <sz val="12"/>
            <color indexed="10"/>
            <rFont val="ＭＳ ゴシック"/>
            <family val="3"/>
            <charset val="128"/>
          </rPr>
          <t>プルダウンで選択してください。</t>
        </r>
      </text>
    </comment>
    <comment ref="J44" authorId="0" shapeId="0">
      <text>
        <r>
          <rPr>
            <sz val="12"/>
            <color indexed="10"/>
            <rFont val="ＭＳ ゴシック"/>
            <family val="3"/>
            <charset val="128"/>
          </rPr>
          <t>プルダウンで
選択してください。</t>
        </r>
      </text>
    </comment>
    <comment ref="C47" authorId="0" shapeId="0">
      <text>
        <r>
          <rPr>
            <sz val="12"/>
            <color indexed="10"/>
            <rFont val="ＭＳ ゴシック"/>
            <family val="3"/>
            <charset val="128"/>
          </rPr>
          <t>プルダウンで選択してください。</t>
        </r>
      </text>
    </comment>
  </commentList>
</comments>
</file>

<file path=xl/comments2.xml><?xml version="1.0" encoding="utf-8"?>
<comments xmlns="http://schemas.openxmlformats.org/spreadsheetml/2006/main">
  <authors>
    <author>ハローワークシステム</author>
  </authors>
  <commentList>
    <comment ref="E36" authorId="0" shapeId="0">
      <text>
        <r>
          <rPr>
            <sz val="12"/>
            <color indexed="8"/>
            <rFont val="ＭＳ ゴシック"/>
            <family val="3"/>
            <charset val="128"/>
          </rPr>
          <t>「教育の内容」を記載する場合は、同時に、</t>
        </r>
        <r>
          <rPr>
            <b/>
            <sz val="12"/>
            <color indexed="10"/>
            <rFont val="ＭＳ ゴシック"/>
            <family val="3"/>
            <charset val="128"/>
          </rPr>
          <t>赤枠</t>
        </r>
        <r>
          <rPr>
            <sz val="12"/>
            <color indexed="81"/>
            <rFont val="ＭＳ ゴシック"/>
            <family val="3"/>
            <charset val="128"/>
          </rPr>
          <t>に、
「労働安全衛生規則」の該当する号数を必ず記載してください。
　</t>
        </r>
        <r>
          <rPr>
            <sz val="12"/>
            <color indexed="10"/>
            <rFont val="ＭＳ ゴシック"/>
            <family val="3"/>
            <charset val="128"/>
          </rPr>
          <t>★赤枠の号数は、プルダウンで選択できます★</t>
        </r>
      </text>
    </comment>
  </commentList>
</comments>
</file>

<file path=xl/comments3.xml><?xml version="1.0" encoding="utf-8"?>
<comments xmlns="http://schemas.openxmlformats.org/spreadsheetml/2006/main">
  <authors>
    <author>ハローワークシステム</author>
  </authors>
  <commentList>
    <comment ref="B30" authorId="0" shapeId="0">
      <text>
        <r>
          <rPr>
            <sz val="12"/>
            <color indexed="10"/>
            <rFont val="ＭＳ ゴシック"/>
            <family val="3"/>
            <charset val="128"/>
          </rPr>
          <t>（８）マージン率等の情報提供の状況は派遣法第23条第5項により
　　義務付けられています（複数選択可）。</t>
        </r>
      </text>
    </comment>
    <comment ref="C33" authorId="0" shapeId="0">
      <text>
        <r>
          <rPr>
            <sz val="12"/>
            <color indexed="10"/>
            <rFont val="ＭＳ ゴシック"/>
            <family val="3"/>
            <charset val="128"/>
          </rPr>
          <t>プルダウンで選択してください。</t>
        </r>
      </text>
    </comment>
  </commentList>
</comments>
</file>

<file path=xl/comments4.xml><?xml version="1.0" encoding="utf-8"?>
<comments xmlns="http://schemas.openxmlformats.org/spreadsheetml/2006/main">
  <authors>
    <author>ハローワークシステム</author>
  </authors>
  <commentList>
    <comment ref="E23" authorId="0" shapeId="0">
      <text>
        <r>
          <rPr>
            <sz val="12"/>
            <color indexed="10"/>
            <rFont val="ＭＳ ゴシック"/>
            <family val="3"/>
            <charset val="128"/>
          </rPr>
          <t>「２ 短時間勤務」、「３ １年未満雇用見込み」の実績がある
　場合は、このシートをコピーしてお使いください。</t>
        </r>
      </text>
    </comment>
    <comment ref="G23" authorId="0" shapeId="0">
      <text>
        <r>
          <rPr>
            <sz val="12"/>
            <color indexed="10"/>
            <rFont val="ＭＳ ゴシック"/>
            <family val="3"/>
            <charset val="128"/>
          </rPr>
          <t>プルダウンから選択できます。</t>
        </r>
      </text>
    </comment>
    <comment ref="M57" authorId="0" shapeId="0">
      <text>
        <r>
          <rPr>
            <sz val="12"/>
            <color indexed="10"/>
            <rFont val="ＭＳ ゴシック"/>
            <family val="3"/>
            <charset val="128"/>
          </rPr>
          <t>１人１時間当たり平均賃金額を必ず記載してください。</t>
        </r>
      </text>
    </comment>
  </commentList>
</comments>
</file>

<file path=xl/comments5.xml><?xml version="1.0" encoding="utf-8"?>
<comments xmlns="http://schemas.openxmlformats.org/spreadsheetml/2006/main">
  <authors>
    <author>ハローワークシステム</author>
  </authors>
  <commentList>
    <comment ref="F9" authorId="0" shapeId="0">
      <text>
        <r>
          <rPr>
            <sz val="12"/>
            <color indexed="10"/>
            <rFont val="ＭＳ ゴシック"/>
            <family val="3"/>
            <charset val="128"/>
          </rPr>
          <t>「ⅰ～ⅳに該当しない者」については、⑦欄の業務別実人数に必ず含める必要があります。</t>
        </r>
      </text>
    </comment>
  </commentList>
</comments>
</file>

<file path=xl/sharedStrings.xml><?xml version="1.0" encoding="utf-8"?>
<sst xmlns="http://schemas.openxmlformats.org/spreadsheetml/2006/main" count="791" uniqueCount="627">
  <si>
    <t>その他</t>
    <rPh sb="2" eb="3">
      <t>タ</t>
    </rPh>
    <phoneticPr fontId="6"/>
  </si>
  <si>
    <t>計</t>
    <rPh sb="0" eb="1">
      <t>ケイ</t>
    </rPh>
    <phoneticPr fontId="6"/>
  </si>
  <si>
    <t>備考</t>
    <rPh sb="0" eb="2">
      <t>ビコウ</t>
    </rPh>
    <phoneticPr fontId="6"/>
  </si>
  <si>
    <t>雇用保険</t>
    <rPh sb="0" eb="2">
      <t>コヨウ</t>
    </rPh>
    <rPh sb="2" eb="4">
      <t>ホケン</t>
    </rPh>
    <phoneticPr fontId="6"/>
  </si>
  <si>
    <t>健康保険</t>
    <rPh sb="0" eb="2">
      <t>ケンコウ</t>
    </rPh>
    <rPh sb="2" eb="4">
      <t>ホケン</t>
    </rPh>
    <phoneticPr fontId="6"/>
  </si>
  <si>
    <t>厚生年金保険</t>
    <rPh sb="0" eb="2">
      <t>コウセイ</t>
    </rPh>
    <rPh sb="2" eb="4">
      <t>ネンキン</t>
    </rPh>
    <rPh sb="4" eb="6">
      <t>ホケン</t>
    </rPh>
    <phoneticPr fontId="6"/>
  </si>
  <si>
    <t>１　派遣労働者の実人数</t>
    <rPh sb="2" eb="4">
      <t>ハケン</t>
    </rPh>
    <rPh sb="4" eb="7">
      <t>ロウドウシャ</t>
    </rPh>
    <rPh sb="8" eb="9">
      <t>ジツ</t>
    </rPh>
    <rPh sb="9" eb="11">
      <t>ニンズウ</t>
    </rPh>
    <phoneticPr fontId="6"/>
  </si>
  <si>
    <t>記載要領</t>
  </si>
  <si>
    <t>Ⅰ</t>
    <phoneticPr fontId="6"/>
  </si>
  <si>
    <t>年度報告</t>
    <rPh sb="0" eb="2">
      <t>ネンド</t>
    </rPh>
    <rPh sb="2" eb="4">
      <t>ホウコク</t>
    </rPh>
    <phoneticPr fontId="6"/>
  </si>
  <si>
    <t>　所定の欄に記載し得ないときは、別紙に記載して添付すること。</t>
    <rPh sb="1" eb="3">
      <t>ショテイ</t>
    </rPh>
    <rPh sb="4" eb="5">
      <t>ラン</t>
    </rPh>
    <rPh sb="6" eb="8">
      <t>キサイ</t>
    </rPh>
    <rPh sb="9" eb="10">
      <t>エ</t>
    </rPh>
    <rPh sb="16" eb="18">
      <t>ベッシ</t>
    </rPh>
    <rPh sb="19" eb="21">
      <t>キサイ</t>
    </rPh>
    <rPh sb="23" eb="25">
      <t>テンプ</t>
    </rPh>
    <phoneticPr fontId="6"/>
  </si>
  <si>
    <t>実施を希望した者の人数</t>
    <rPh sb="0" eb="2">
      <t>ジッシ</t>
    </rPh>
    <rPh sb="3" eb="5">
      <t>キボウ</t>
    </rPh>
    <rPh sb="7" eb="8">
      <t>シャ</t>
    </rPh>
    <rPh sb="9" eb="11">
      <t>ニンズウ</t>
    </rPh>
    <phoneticPr fontId="6"/>
  </si>
  <si>
    <t>実施した者の人数</t>
    <rPh sb="0" eb="2">
      <t>ジッシ</t>
    </rPh>
    <rPh sb="4" eb="5">
      <t>シャ</t>
    </rPh>
    <rPh sb="6" eb="8">
      <t>ニンズウ</t>
    </rPh>
    <phoneticPr fontId="6"/>
  </si>
  <si>
    <t>うち社内の者</t>
    <rPh sb="2" eb="4">
      <t>シャナイ</t>
    </rPh>
    <rPh sb="5" eb="6">
      <t>シャ</t>
    </rPh>
    <phoneticPr fontId="6"/>
  </si>
  <si>
    <t>うち社外の者</t>
    <rPh sb="2" eb="4">
      <t>シャガイ</t>
    </rPh>
    <rPh sb="5" eb="6">
      <t>シャ</t>
    </rPh>
    <phoneticPr fontId="6"/>
  </si>
  <si>
    <t>上記以外の担当者</t>
    <rPh sb="0" eb="2">
      <t>ジョウキ</t>
    </rPh>
    <rPh sb="2" eb="4">
      <t>イガイ</t>
    </rPh>
    <rPh sb="5" eb="7">
      <t>タントウ</t>
    </rPh>
    <rPh sb="7" eb="8">
      <t>シャ</t>
    </rPh>
    <phoneticPr fontId="6"/>
  </si>
  <si>
    <t>営業職</t>
    <rPh sb="0" eb="2">
      <t>エイギョウ</t>
    </rPh>
    <rPh sb="2" eb="3">
      <t>ショク</t>
    </rPh>
    <phoneticPr fontId="6"/>
  </si>
  <si>
    <t>うち無期派遣労働者</t>
    <rPh sb="2" eb="4">
      <t>ムキ</t>
    </rPh>
    <rPh sb="4" eb="6">
      <t>ハケン</t>
    </rPh>
    <rPh sb="6" eb="9">
      <t>ロウドウシャ</t>
    </rPh>
    <phoneticPr fontId="6"/>
  </si>
  <si>
    <t>うち有期派遣労働者</t>
    <rPh sb="2" eb="4">
      <t>ユウキ</t>
    </rPh>
    <rPh sb="4" eb="6">
      <t>ハケン</t>
    </rPh>
    <rPh sb="6" eb="9">
      <t>ロウドウシャ</t>
    </rPh>
    <phoneticPr fontId="6"/>
  </si>
  <si>
    <t>訓練の内容等</t>
    <rPh sb="0" eb="2">
      <t>クンレン</t>
    </rPh>
    <rPh sb="3" eb="5">
      <t>ナイヨウ</t>
    </rPh>
    <rPh sb="5" eb="6">
      <t>トウ</t>
    </rPh>
    <phoneticPr fontId="6"/>
  </si>
  <si>
    <t>01 管理的公務員</t>
  </si>
  <si>
    <t>02 法人・団体役員</t>
  </si>
  <si>
    <t>03 法人・団体管理職員</t>
  </si>
  <si>
    <t>04 その他の管理的職業従事者</t>
  </si>
  <si>
    <t>05 研究者</t>
  </si>
  <si>
    <t>06 農林水産技術者</t>
  </si>
  <si>
    <t>09 建築・土木・測量技術者</t>
  </si>
  <si>
    <t>10 情報処理・通信技術者</t>
  </si>
  <si>
    <t>11 その他の技術者</t>
  </si>
  <si>
    <t>15 その他の保健医療従事者</t>
  </si>
  <si>
    <t>16 社会福祉専門職業従事者</t>
  </si>
  <si>
    <t>17 法務従事者</t>
  </si>
  <si>
    <t>18 経営・金融・保険専門職業従事者</t>
  </si>
  <si>
    <t>19 教員</t>
  </si>
  <si>
    <t>20 宗教家</t>
  </si>
  <si>
    <t>21 著述家，記者，編集者</t>
  </si>
  <si>
    <t>22 美術家，デザイナー，写真家，映像撮影者</t>
  </si>
  <si>
    <t>23 音楽家，舞台芸術家</t>
  </si>
  <si>
    <t>24 その他の専門的職業従事者</t>
  </si>
  <si>
    <t>25 一般事務従事者</t>
  </si>
  <si>
    <t>26 会計事務従事者</t>
  </si>
  <si>
    <t>27 生産関連事務従事者</t>
  </si>
  <si>
    <t>28 営業・販売事務従事者</t>
  </si>
  <si>
    <t>29 外勤事務従事者</t>
  </si>
  <si>
    <t>30 運輸・郵便事務従事者</t>
  </si>
  <si>
    <t>31 事務用機器操作員</t>
  </si>
  <si>
    <t>32 商品販売従事者</t>
  </si>
  <si>
    <t>33 販売類似職業従事者</t>
  </si>
  <si>
    <t>34 営業職業従事者</t>
  </si>
  <si>
    <t>35 家庭生活支援サービス職業従事者</t>
  </si>
  <si>
    <t>36 介護サービス職業従事者</t>
  </si>
  <si>
    <t>37 保健医療サービス職業従事者</t>
  </si>
  <si>
    <t>38 生活衛生サービス職業従事者</t>
  </si>
  <si>
    <t>39 飲食物調理従事者</t>
  </si>
  <si>
    <t>40 接客・給仕職業従事者</t>
  </si>
  <si>
    <t>41 居住施設・ビル等管理人</t>
  </si>
  <si>
    <t>42 その他のサービス職業従事者</t>
  </si>
  <si>
    <t>46 農業従事者</t>
  </si>
  <si>
    <t>47 林業従事者</t>
  </si>
  <si>
    <t>48 漁業従事者</t>
  </si>
  <si>
    <t>51 機械組立設備制御・監視従事者</t>
  </si>
  <si>
    <t>54 機械組立従事者</t>
  </si>
  <si>
    <t>55 機械整備・修理従事者</t>
  </si>
  <si>
    <t>58 機械検査従事者</t>
  </si>
  <si>
    <t>59 生産関連・生産類似作業従事者</t>
  </si>
  <si>
    <t>60 鉄道運転従事者</t>
  </si>
  <si>
    <t>61 自動車運転従事者</t>
  </si>
  <si>
    <t>62 船舶・航空機運転従事者</t>
  </si>
  <si>
    <t>63 その他の輸送従事者</t>
  </si>
  <si>
    <t>64 定置・建設機械運転従事者</t>
  </si>
  <si>
    <t>65 建設躯体工事従事者</t>
  </si>
  <si>
    <t>67 電気工事従事者</t>
  </si>
  <si>
    <t>68 土木作業従事者</t>
  </si>
  <si>
    <t>69 採掘従事者</t>
  </si>
  <si>
    <t>70 運搬従事者</t>
  </si>
  <si>
    <t>71 清掃従事者</t>
  </si>
  <si>
    <t>99 分類不能の職業</t>
  </si>
  <si>
    <t>全派遣労働者数</t>
    <rPh sb="0" eb="1">
      <t>ゼン</t>
    </rPh>
    <rPh sb="1" eb="3">
      <t>ハケン</t>
    </rPh>
    <rPh sb="3" eb="6">
      <t>ロウドウシャ</t>
    </rPh>
    <rPh sb="6" eb="7">
      <t>カズ</t>
    </rPh>
    <phoneticPr fontId="6"/>
  </si>
  <si>
    <t>法人・団体管理職員</t>
  </si>
  <si>
    <t>その他の管理的職業従事者</t>
  </si>
  <si>
    <t>研究者</t>
  </si>
  <si>
    <t>農林水産技術者</t>
  </si>
  <si>
    <t>建築・土木・測量技術者</t>
  </si>
  <si>
    <t>情報処理・通信技術者</t>
  </si>
  <si>
    <t>その他の保健医療従事者</t>
  </si>
  <si>
    <t>社会福祉専門職業従事者</t>
  </si>
  <si>
    <t>法務従事者</t>
  </si>
  <si>
    <t>経営・金融・保険専門職業従事者</t>
  </si>
  <si>
    <t>教員</t>
  </si>
  <si>
    <t>宗教家</t>
  </si>
  <si>
    <t>著述家，記者，編集者</t>
  </si>
  <si>
    <t>美術家，デザイナー，写真家，映像撮影者</t>
  </si>
  <si>
    <t>音楽家，舞台芸術家</t>
  </si>
  <si>
    <t>その他の専門的職業従事者</t>
  </si>
  <si>
    <t>一般事務従事者</t>
  </si>
  <si>
    <t>会計事務従事者</t>
  </si>
  <si>
    <t>生産関連事務従事者</t>
  </si>
  <si>
    <t>営業・販売事務従事者</t>
  </si>
  <si>
    <t>外勤事務従事者</t>
  </si>
  <si>
    <t>運輸・郵便事務従事者</t>
  </si>
  <si>
    <t>事務用機器操作員</t>
  </si>
  <si>
    <t>商品販売従事者</t>
  </si>
  <si>
    <t>販売類似職業従事者</t>
  </si>
  <si>
    <t>営業職業従事者</t>
  </si>
  <si>
    <t>家庭生活支援サービス職業従事者</t>
  </si>
  <si>
    <t>介護サービス職業従事者</t>
  </si>
  <si>
    <t>保健医療サービス職業従事者</t>
  </si>
  <si>
    <t>生活衛生サービス職業従事者</t>
  </si>
  <si>
    <t>飲食物調理従事者</t>
  </si>
  <si>
    <t>接客・給仕職業従事者</t>
  </si>
  <si>
    <t>居住施設・ビル等管理人</t>
  </si>
  <si>
    <t>その他のサービス職業従事者</t>
  </si>
  <si>
    <t>農業従事者</t>
  </si>
  <si>
    <t>林業従事者</t>
  </si>
  <si>
    <t>漁業従事者</t>
  </si>
  <si>
    <t>機械組立設備制御・監視従事者</t>
  </si>
  <si>
    <t>機械組立従事者</t>
  </si>
  <si>
    <t>機械整備・修理従事者</t>
  </si>
  <si>
    <t>機械検査従事者</t>
  </si>
  <si>
    <t>生産関連・生産類似作業従事者</t>
  </si>
  <si>
    <t>鉄道運転従事者</t>
  </si>
  <si>
    <t>自動車運転従事者</t>
  </si>
  <si>
    <t>船舶・航空機運転従事者</t>
  </si>
  <si>
    <t>その他の輸送従事者</t>
  </si>
  <si>
    <t>定置・建設機械運転従事者</t>
  </si>
  <si>
    <t>建設躯体工事従事者</t>
  </si>
  <si>
    <t>建設従事者（建設躯体工事従事者を除く）</t>
  </si>
  <si>
    <t>電気工事従事者</t>
  </si>
  <si>
    <t>土木作業従事者</t>
  </si>
  <si>
    <t>採掘従事者</t>
  </si>
  <si>
    <t>運搬従事者</t>
  </si>
  <si>
    <t>清掃従事者</t>
  </si>
  <si>
    <t>包装従事者</t>
  </si>
  <si>
    <t>分類不能の職業</t>
  </si>
  <si>
    <t>２</t>
    <phoneticPr fontId="6"/>
  </si>
  <si>
    <t>Ⅱ</t>
    <phoneticPr fontId="6"/>
  </si>
  <si>
    <t>６月１日現在の状況報告</t>
    <rPh sb="1" eb="2">
      <t>ガツ</t>
    </rPh>
    <rPh sb="2" eb="4">
      <t>ツイタチ</t>
    </rPh>
    <rPh sb="4" eb="6">
      <t>ゲンザイ</t>
    </rPh>
    <rPh sb="7" eb="9">
      <t>ジョウキョウ</t>
    </rPh>
    <rPh sb="9" eb="11">
      <t>ホウコク</t>
    </rPh>
    <phoneticPr fontId="6"/>
  </si>
  <si>
    <t>その他（　　　　　　　　　　）</t>
    <rPh sb="2" eb="3">
      <t>タ</t>
    </rPh>
    <phoneticPr fontId="6"/>
  </si>
  <si>
    <t>提供方法</t>
    <rPh sb="0" eb="2">
      <t>テイキョウ</t>
    </rPh>
    <rPh sb="2" eb="4">
      <t>ホウホウ</t>
    </rPh>
    <phoneticPr fontId="6"/>
  </si>
  <si>
    <t>インターネット</t>
  </si>
  <si>
    <t>派遣労働者の賃金（１日（８時間当たり）の額）</t>
    <rPh sb="0" eb="2">
      <t>ハケン</t>
    </rPh>
    <rPh sb="2" eb="5">
      <t>ロウドウシャ</t>
    </rPh>
    <rPh sb="6" eb="8">
      <t>チンギン</t>
    </rPh>
    <phoneticPr fontId="6"/>
  </si>
  <si>
    <t>１年目</t>
    <rPh sb="1" eb="3">
      <t>ネンメ</t>
    </rPh>
    <phoneticPr fontId="6"/>
  </si>
  <si>
    <t>２年目</t>
    <rPh sb="1" eb="3">
      <t>ネンメ</t>
    </rPh>
    <phoneticPr fontId="6"/>
  </si>
  <si>
    <t>３年目</t>
    <rPh sb="1" eb="3">
      <t>ネンメ</t>
    </rPh>
    <phoneticPr fontId="6"/>
  </si>
  <si>
    <t>４年目以降</t>
    <rPh sb="1" eb="3">
      <t>ネンメ</t>
    </rPh>
    <rPh sb="3" eb="5">
      <t>イコウ</t>
    </rPh>
    <phoneticPr fontId="6"/>
  </si>
  <si>
    <t>「キャリアアップに資する教育訓練」実施に当たって支払った賃金額（１人１時間当たり平均）</t>
    <rPh sb="17" eb="19">
      <t>ジッシ</t>
    </rPh>
    <rPh sb="20" eb="21">
      <t>ア</t>
    </rPh>
    <rPh sb="33" eb="34">
      <t>ニン</t>
    </rPh>
    <rPh sb="35" eb="37">
      <t>ジカン</t>
    </rPh>
    <rPh sb="37" eb="38">
      <t>ア</t>
    </rPh>
    <rPh sb="40" eb="42">
      <t>ヘイキン</t>
    </rPh>
    <phoneticPr fontId="6"/>
  </si>
  <si>
    <t>１</t>
    <phoneticPr fontId="6"/>
  </si>
  <si>
    <t>３</t>
    <phoneticPr fontId="6"/>
  </si>
  <si>
    <t>５</t>
    <phoneticPr fontId="6"/>
  </si>
  <si>
    <t>第１面</t>
    <rPh sb="0" eb="1">
      <t>ダイ</t>
    </rPh>
    <rPh sb="2" eb="3">
      <t>メン</t>
    </rPh>
    <phoneticPr fontId="6"/>
  </si>
  <si>
    <t>第２面</t>
    <rPh sb="0" eb="1">
      <t>ダイ</t>
    </rPh>
    <rPh sb="2" eb="3">
      <t>メン</t>
    </rPh>
    <phoneticPr fontId="6"/>
  </si>
  <si>
    <t>雇用見込みが１年以上の労働者</t>
    <rPh sb="0" eb="2">
      <t>コヨウ</t>
    </rPh>
    <rPh sb="2" eb="4">
      <t>ミコ</t>
    </rPh>
    <rPh sb="7" eb="10">
      <t>ネンイジョウ</t>
    </rPh>
    <rPh sb="11" eb="14">
      <t>ロウドウシャ</t>
    </rPh>
    <phoneticPr fontId="8"/>
  </si>
  <si>
    <t>雇用見込みが１年未満の労働者</t>
    <rPh sb="0" eb="2">
      <t>コヨウ</t>
    </rPh>
    <rPh sb="2" eb="4">
      <t>ミコ</t>
    </rPh>
    <rPh sb="7" eb="8">
      <t>ネン</t>
    </rPh>
    <rPh sb="8" eb="10">
      <t>ミマン</t>
    </rPh>
    <rPh sb="11" eb="14">
      <t>ロウドウシャ</t>
    </rPh>
    <phoneticPr fontId="8"/>
  </si>
  <si>
    <t>４</t>
    <phoneticPr fontId="6"/>
  </si>
  <si>
    <t>ⅰ～ⅳに該当しない者</t>
    <rPh sb="4" eb="6">
      <t>ガイトウ</t>
    </rPh>
    <rPh sb="9" eb="10">
      <t>モノ</t>
    </rPh>
    <phoneticPr fontId="6"/>
  </si>
  <si>
    <t>法第40条の２第１項第３号ロ(日数限定業務)</t>
    <rPh sb="15" eb="17">
      <t>ニッスウ</t>
    </rPh>
    <phoneticPr fontId="6"/>
  </si>
  <si>
    <t>―</t>
    <phoneticPr fontId="6"/>
  </si>
  <si>
    <t>６</t>
    <phoneticPr fontId="6"/>
  </si>
  <si>
    <t>　（１）欄の⑥の「登録者」とは、労働者派遣をするに際し、登録されている者の中から期間を定めて雇用した者を派遣労働者として労働者派遣の対象とする制度（登録制度）に基づいて、派遣労働者になることを目的として派遣元事業主に登録した者であって、既に雇用されている者を含み、過去１年を超える期間にわたり雇用されたことのない者を除くこと。</t>
    <rPh sb="80" eb="81">
      <t>モト</t>
    </rPh>
    <phoneticPr fontId="6"/>
  </si>
  <si>
    <t>　（１）欄の「通算雇用期間が１年以上の派遣労働者」とは、報告対象期間末日において通算雇用期間（実際に雇用された期間をいう。以下同じ。）が１年以上である派遣労働者を、「通算雇用期間が１年未満の派遣労働者」とは、報告対象期間末日において通算雇用期間が１年未満の派遣労働者をいうこと。また、「同じ職場に１年以上派遣見込みの者」とは、雇用契約期間が通算して１年以上であり、かつ、当該派遣労働者の同じ職場での派遣就業に係る派遣契約が通算して１年以上である派遣労働者をいうこと。</t>
    <rPh sb="34" eb="36">
      <t>マツジツ</t>
    </rPh>
    <rPh sb="47" eb="49">
      <t>ジッサイ</t>
    </rPh>
    <rPh sb="50" eb="52">
      <t>コヨウ</t>
    </rPh>
    <rPh sb="55" eb="57">
      <t>キカン</t>
    </rPh>
    <rPh sb="61" eb="63">
      <t>イカ</t>
    </rPh>
    <rPh sb="63" eb="64">
      <t>オナ</t>
    </rPh>
    <rPh sb="92" eb="94">
      <t>ミマン</t>
    </rPh>
    <rPh sb="104" eb="106">
      <t>ホウコク</t>
    </rPh>
    <rPh sb="106" eb="108">
      <t>タイショウ</t>
    </rPh>
    <rPh sb="108" eb="110">
      <t>キカン</t>
    </rPh>
    <rPh sb="110" eb="112">
      <t>マツビ</t>
    </rPh>
    <rPh sb="124" eb="125">
      <t>ネン</t>
    </rPh>
    <rPh sb="125" eb="127">
      <t>ミマン</t>
    </rPh>
    <rPh sb="128" eb="130">
      <t>ハケン</t>
    </rPh>
    <rPh sb="130" eb="133">
      <t>ロウドウシャ</t>
    </rPh>
    <rPh sb="163" eb="165">
      <t>コヨウ</t>
    </rPh>
    <rPh sb="165" eb="167">
      <t>ケイヤク</t>
    </rPh>
    <rPh sb="167" eb="169">
      <t>キカン</t>
    </rPh>
    <rPh sb="170" eb="172">
      <t>ツウサン</t>
    </rPh>
    <rPh sb="175" eb="176">
      <t>ネン</t>
    </rPh>
    <rPh sb="176" eb="178">
      <t>イジョウ</t>
    </rPh>
    <rPh sb="185" eb="187">
      <t>トウガイ</t>
    </rPh>
    <rPh sb="187" eb="189">
      <t>ハケン</t>
    </rPh>
    <rPh sb="189" eb="192">
      <t>ロウドウシャ</t>
    </rPh>
    <rPh sb="193" eb="194">
      <t>オナ</t>
    </rPh>
    <rPh sb="195" eb="197">
      <t>ショクバ</t>
    </rPh>
    <rPh sb="199" eb="201">
      <t>ハケン</t>
    </rPh>
    <rPh sb="201" eb="203">
      <t>シュウギョウ</t>
    </rPh>
    <rPh sb="204" eb="205">
      <t>カカ</t>
    </rPh>
    <rPh sb="206" eb="208">
      <t>ハケン</t>
    </rPh>
    <rPh sb="208" eb="210">
      <t>ケイヤク</t>
    </rPh>
    <rPh sb="211" eb="213">
      <t>ツウサン</t>
    </rPh>
    <rPh sb="216" eb="217">
      <t>ネン</t>
    </rPh>
    <rPh sb="217" eb="219">
      <t>イジョウ</t>
    </rPh>
    <rPh sb="222" eb="224">
      <t>ハケン</t>
    </rPh>
    <rPh sb="224" eb="227">
      <t>ロウドウシャ</t>
    </rPh>
    <phoneticPr fontId="6"/>
  </si>
  <si>
    <t>無期雇用派遣労働者</t>
    <rPh sb="0" eb="2">
      <t>ムキ</t>
    </rPh>
    <rPh sb="2" eb="4">
      <t>コヨウ</t>
    </rPh>
    <rPh sb="4" eb="6">
      <t>ハケン</t>
    </rPh>
    <rPh sb="6" eb="9">
      <t>ロウドウシャ</t>
    </rPh>
    <phoneticPr fontId="6"/>
  </si>
  <si>
    <t>43～45　自衛官・司法警察職員等</t>
    <rPh sb="16" eb="17">
      <t>ナド</t>
    </rPh>
    <phoneticPr fontId="6"/>
  </si>
  <si>
    <t>～45　
自衛官・司法警察職員等</t>
    <rPh sb="9" eb="11">
      <t>シホウ</t>
    </rPh>
    <rPh sb="11" eb="13">
      <t>ケイサツ</t>
    </rPh>
    <rPh sb="13" eb="15">
      <t>ショクイン</t>
    </rPh>
    <rPh sb="15" eb="16">
      <t>ナド</t>
    </rPh>
    <phoneticPr fontId="6"/>
  </si>
  <si>
    <t>―</t>
  </si>
  <si>
    <t>１～３年目の厚生労働大臣が定める基準を満たす教育訓練について１人当たりの平均実施時間（ｃ÷ｄ）</t>
    <rPh sb="3" eb="5">
      <t>ネンメ</t>
    </rPh>
    <rPh sb="6" eb="8">
      <t>コウセイ</t>
    </rPh>
    <rPh sb="8" eb="10">
      <t>ロウドウ</t>
    </rPh>
    <rPh sb="10" eb="12">
      <t>ダイジン</t>
    </rPh>
    <rPh sb="13" eb="14">
      <t>サダ</t>
    </rPh>
    <rPh sb="16" eb="18">
      <t>キジュン</t>
    </rPh>
    <rPh sb="19" eb="20">
      <t>ミ</t>
    </rPh>
    <rPh sb="22" eb="24">
      <t>キョウイク</t>
    </rPh>
    <rPh sb="24" eb="26">
      <t>クンレン</t>
    </rPh>
    <rPh sb="31" eb="32">
      <t>ニン</t>
    </rPh>
    <rPh sb="32" eb="33">
      <t>ア</t>
    </rPh>
    <rPh sb="36" eb="38">
      <t>ヘイキン</t>
    </rPh>
    <rPh sb="38" eb="40">
      <t>ジッシ</t>
    </rPh>
    <rPh sb="40" eb="42">
      <t>ジカン</t>
    </rPh>
    <phoneticPr fontId="6"/>
  </si>
  <si>
    <t>１～３年目のａの合計　（ｃ）</t>
    <rPh sb="3" eb="5">
      <t>ネンメ</t>
    </rPh>
    <rPh sb="8" eb="10">
      <t>ゴウケイ</t>
    </rPh>
    <phoneticPr fontId="6"/>
  </si>
  <si>
    <t>１～３年目のｂの合計　（ｄ）</t>
    <rPh sb="3" eb="5">
      <t>ネンメ</t>
    </rPh>
    <rPh sb="8" eb="10">
      <t>ゴウケイ</t>
    </rPh>
    <phoneticPr fontId="6"/>
  </si>
  <si>
    <t>各年ごとの厚生労働大臣が定める基準を満たす教育訓練の「実施時間の総計」の合計（ａ）</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7" eb="29">
      <t>ジッシ</t>
    </rPh>
    <rPh sb="29" eb="31">
      <t>ジカン</t>
    </rPh>
    <rPh sb="32" eb="34">
      <t>ソウケイ</t>
    </rPh>
    <rPh sb="36" eb="38">
      <t>ゴウケイ</t>
    </rPh>
    <phoneticPr fontId="6"/>
  </si>
  <si>
    <t>各年ごとの厚生労働大臣が定める基準を満たす教育訓練の受講者の実人数（ｂ）</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6" eb="28">
      <t>ジュコウ</t>
    </rPh>
    <rPh sb="30" eb="31">
      <t>ジツ</t>
    </rPh>
    <rPh sb="31" eb="32">
      <t>ニン</t>
    </rPh>
    <rPh sb="32" eb="33">
      <t>スウ</t>
    </rPh>
    <phoneticPr fontId="6"/>
  </si>
  <si>
    <t>キャリアコンサルティングの窓口担当者の人数</t>
    <rPh sb="13" eb="15">
      <t>マドグチ</t>
    </rPh>
    <rPh sb="15" eb="18">
      <t>タントウシャ</t>
    </rPh>
    <phoneticPr fontId="6"/>
  </si>
  <si>
    <t>厚生労働大臣が定める基準を満たす教育訓練について１人当たりの平均実施時間（ａ÷ｂ）</t>
    <rPh sb="0" eb="2">
      <t>コウセイ</t>
    </rPh>
    <rPh sb="2" eb="4">
      <t>ロウドウ</t>
    </rPh>
    <rPh sb="4" eb="6">
      <t>ダイジン</t>
    </rPh>
    <rPh sb="7" eb="8">
      <t>サダ</t>
    </rPh>
    <rPh sb="10" eb="12">
      <t>キジュン</t>
    </rPh>
    <rPh sb="13" eb="14">
      <t>ミ</t>
    </rPh>
    <rPh sb="16" eb="18">
      <t>キョウイク</t>
    </rPh>
    <rPh sb="18" eb="20">
      <t>クンレン</t>
    </rPh>
    <phoneticPr fontId="6"/>
  </si>
  <si>
    <t>①　業務別派遣料金及び派遣労働者の賃金（日雇派遣労働者を除く）（続）</t>
    <rPh sb="32" eb="33">
      <t>ゾク</t>
    </rPh>
    <phoneticPr fontId="6"/>
  </si>
  <si>
    <t>日雇派遣労働者の派遣料金
（1日（８時間当たり）の額）</t>
    <rPh sb="2" eb="4">
      <t>ハケン</t>
    </rPh>
    <rPh sb="4" eb="7">
      <t>ロウドウシャ</t>
    </rPh>
    <phoneticPr fontId="6"/>
  </si>
  <si>
    <t>日雇派遣労働者の賃金
（１日（８時間当たり）の額）</t>
    <rPh sb="2" eb="4">
      <t>ハケン</t>
    </rPh>
    <rPh sb="4" eb="7">
      <t>ロウドウシャ</t>
    </rPh>
    <phoneticPr fontId="6"/>
  </si>
  <si>
    <t>協定対象派遣労働者</t>
    <rPh sb="0" eb="2">
      <t>キョウテイ</t>
    </rPh>
    <rPh sb="2" eb="4">
      <t>タイショウ</t>
    </rPh>
    <rPh sb="4" eb="6">
      <t>ハケン</t>
    </rPh>
    <rPh sb="6" eb="9">
      <t>ロウドウシャ</t>
    </rPh>
    <phoneticPr fontId="6"/>
  </si>
  <si>
    <t>該当する各欄に「○」を記載</t>
    <rPh sb="0" eb="2">
      <t>ガイトウ</t>
    </rPh>
    <rPh sb="4" eb="6">
      <t>カクラン</t>
    </rPh>
    <rPh sb="11" eb="13">
      <t>キサイ</t>
    </rPh>
    <phoneticPr fontId="6"/>
  </si>
  <si>
    <t>全業務平均
01～99の合計額／記載業務の合計数</t>
    <rPh sb="0" eb="1">
      <t>ゼン</t>
    </rPh>
    <rPh sb="1" eb="3">
      <t>ギョウム</t>
    </rPh>
    <rPh sb="3" eb="5">
      <t>ヘイキン</t>
    </rPh>
    <rPh sb="12" eb="14">
      <t>ゴウケイ</t>
    </rPh>
    <rPh sb="14" eb="15">
      <t>ガク</t>
    </rPh>
    <rPh sb="16" eb="18">
      <t>キサイ</t>
    </rPh>
    <rPh sb="18" eb="20">
      <t>ギョウム</t>
    </rPh>
    <rPh sb="21" eb="23">
      <t>ゴウケイ</t>
    </rPh>
    <rPh sb="23" eb="24">
      <t>スウ</t>
    </rPh>
    <phoneticPr fontId="6"/>
  </si>
  <si>
    <t>日雇派遣労働者</t>
    <rPh sb="0" eb="2">
      <t>ヒヤト</t>
    </rPh>
    <rPh sb="2" eb="4">
      <t>ハケン</t>
    </rPh>
    <rPh sb="4" eb="7">
      <t>ロウドウシャ</t>
    </rPh>
    <phoneticPr fontId="6"/>
  </si>
  <si>
    <t>①　派遣労働者（日雇派遣労働者を除く）の実人数</t>
    <rPh sb="2" eb="4">
      <t>ハケン</t>
    </rPh>
    <rPh sb="4" eb="7">
      <t>ロウドウシャ</t>
    </rPh>
    <rPh sb="20" eb="21">
      <t>ジツ</t>
    </rPh>
    <rPh sb="21" eb="23">
      <t>ニンズウ</t>
    </rPh>
    <phoneticPr fontId="6"/>
  </si>
  <si>
    <t>②　業務別派遣労働者（日雇派遣労働者を除く）の実人数（①の内数）</t>
    <rPh sb="29" eb="31">
      <t>ウチスウ</t>
    </rPh>
    <phoneticPr fontId="6"/>
  </si>
  <si>
    <t>②　業務別派遣労働者（日雇派遣労働者を除く）の実人数（続）</t>
    <rPh sb="2" eb="5">
      <t>ギョウムベツ</t>
    </rPh>
    <rPh sb="5" eb="7">
      <t>ハケン</t>
    </rPh>
    <rPh sb="7" eb="10">
      <t>ロウドウシャ</t>
    </rPh>
    <rPh sb="23" eb="24">
      <t>ジツ</t>
    </rPh>
    <rPh sb="24" eb="26">
      <t>ニンズウ</t>
    </rPh>
    <rPh sb="27" eb="28">
      <t>ゾク</t>
    </rPh>
    <phoneticPr fontId="6"/>
  </si>
  <si>
    <t>③　特定製造業務従事者の実人数（①の内数）</t>
    <rPh sb="2" eb="4">
      <t>トクテイ</t>
    </rPh>
    <rPh sb="4" eb="6">
      <t>セイゾウ</t>
    </rPh>
    <rPh sb="6" eb="8">
      <t>ギョウム</t>
    </rPh>
    <rPh sb="8" eb="11">
      <t>ジュウジシャ</t>
    </rPh>
    <phoneticPr fontId="6"/>
  </si>
  <si>
    <t>⑤　日雇派遣労働者の実人数</t>
    <rPh sb="2" eb="4">
      <t>ヒヤト</t>
    </rPh>
    <phoneticPr fontId="6"/>
  </si>
  <si>
    <t>３　雇用保険及び社会保険の派遣労働者への適用状況</t>
  </si>
  <si>
    <t>⑦　日雇派遣労働者の業務別実人数（⑤の内数）</t>
    <rPh sb="2" eb="4">
      <t>ヒヤト</t>
    </rPh>
    <rPh sb="4" eb="6">
      <t>ハケン</t>
    </rPh>
    <rPh sb="6" eb="9">
      <t>ロウドウシャ</t>
    </rPh>
    <rPh sb="10" eb="13">
      <t>ギョウムベツ</t>
    </rPh>
    <rPh sb="13" eb="14">
      <t>ジツ</t>
    </rPh>
    <rPh sb="14" eb="16">
      <t>ニンズウ</t>
    </rPh>
    <rPh sb="19" eb="21">
      <t>ウチスウ</t>
    </rPh>
    <phoneticPr fontId="8"/>
  </si>
  <si>
    <t>⑧　日雇派遣労働者のうち期間制限の対象外となる業務における派遣労働者の実人数（⑤の内数）</t>
    <rPh sb="12" eb="14">
      <t>キカン</t>
    </rPh>
    <rPh sb="14" eb="16">
      <t>セイゲン</t>
    </rPh>
    <rPh sb="17" eb="20">
      <t>タイショウガイ</t>
    </rPh>
    <rPh sb="23" eb="25">
      <t>ギョウム</t>
    </rPh>
    <phoneticPr fontId="6"/>
  </si>
  <si>
    <t>協定対象
派遣労働者</t>
    <rPh sb="0" eb="2">
      <t>キョウテイ</t>
    </rPh>
    <rPh sb="2" eb="4">
      <t>タイショウ</t>
    </rPh>
    <rPh sb="5" eb="7">
      <t>ハケン</t>
    </rPh>
    <rPh sb="7" eb="10">
      <t>ロウドウシャ</t>
    </rPh>
    <phoneticPr fontId="6"/>
  </si>
  <si>
    <t>派遣労働者計</t>
    <rPh sb="0" eb="2">
      <t>ハケン</t>
    </rPh>
    <rPh sb="2" eb="5">
      <t>ロウドウシャ</t>
    </rPh>
    <rPh sb="5" eb="6">
      <t>ケイ</t>
    </rPh>
    <phoneticPr fontId="6"/>
  </si>
  <si>
    <t xml:space="preserve">　１欄の①欄の「派遣労働者の実人数」には、報告の対象となる６月１日現在（６月１日が日曜日に当たる場合は６月２日現在とし、土曜日に当たる場合は６月３日現在とする。以下同じ。）において派遣していた派遣労働者の実人数を記載すること。 </t>
    <phoneticPr fontId="6"/>
  </si>
  <si>
    <t xml:space="preserve">　１欄の④欄の「期間制限の対象外となる労働者派遣に係る派遣労働者の実人数」には、６月１日現在における労働者派遣法第40条の２第１項第２号から第５号までに該当する労働者派遣に係る派遣労働者（日雇派遣労働者を除く。）の実人数（１欄の①欄に記載した派遣労働者計の内数）を記載すること。なお、複数の事項に該当する派遣労働者については、報告の対象となる６月１日現在においてもつとも該当する事項に記載すること。 </t>
    <phoneticPr fontId="6"/>
  </si>
  <si>
    <t>　１欄の⑥欄の「特定製造業務従事者である日雇派遣労働者の実人数」には、６月１日現在における労働者派遣法附則第４項の「特定製造業務」に従事していた日雇派遣労働者の実人数（１欄の⑤欄に記載した日雇派遣労働者計の内数）を記載すること。</t>
    <phoneticPr fontId="6"/>
  </si>
  <si>
    <t xml:space="preserve">　１欄の⑦欄の「日雇派遣労働者の業務別実人数」には、６月１日現在における労働者派遣法施行令第４条第１項第１号から第18号までに掲げる業務に従事している日雇派遣労働者の実人数（１欄の⑤欄に記載した日雇派遣労働者計の内数）を記載すること。なお、複数種類の業務に従事した日雇派遣労働者については、報告の対象となる６月１日現在においてもつとも多く従事した業務に従事したものすること。 </t>
    <phoneticPr fontId="6"/>
  </si>
  <si>
    <t xml:space="preserve">　１欄の⑧欄の「日雇派遣労働者のうち期間制限の対象外となる派遣労働者の実人数」には、６月１日現在における労働者派遣法第40条の２第１項第３号から第５号までに該当する労働者派遣に係る日雇派遣労働者の実人数（１欄の⑤欄に記載した日雇派遣労働者計の内数）を記載すること。なお、複数の事項に該当する派遣労働者については、報告の対象となる６月１日現在においてもつとも該当する事項に記載すること。 </t>
    <phoneticPr fontId="6"/>
  </si>
  <si>
    <t>　２欄には、６月１日現在において労働者派遣事業に係る登録者であつた者の実数（同日に派遣されている労働者を含み、過去１年以内において派遣されたことがない派遣労働者を除く。）を記載すること。</t>
    <phoneticPr fontId="6"/>
  </si>
  <si>
    <t xml:space="preserve">　３欄には、報告の対象となる６月１日現在において派遣していた派遣労働者について、それぞれの保険の種類ごとに、適用されている者の実数を記載すること。なお、６月１日現在において派遣していない者は除かれることに留意すること。 </t>
    <phoneticPr fontId="6"/>
  </si>
  <si>
    <t>1</t>
    <phoneticPr fontId="6"/>
  </si>
  <si>
    <t>2</t>
    <phoneticPr fontId="6"/>
  </si>
  <si>
    <t>3</t>
    <phoneticPr fontId="6"/>
  </si>
  <si>
    <t>4</t>
    <phoneticPr fontId="6"/>
  </si>
  <si>
    <t>5</t>
    <phoneticPr fontId="6"/>
  </si>
  <si>
    <t>6</t>
    <phoneticPr fontId="6"/>
  </si>
  <si>
    <t>7</t>
    <phoneticPr fontId="6"/>
  </si>
  <si>
    <t>8</t>
    <phoneticPr fontId="6"/>
  </si>
  <si>
    <t>9</t>
    <phoneticPr fontId="6"/>
  </si>
  <si>
    <t>10</t>
    <phoneticPr fontId="6"/>
  </si>
  <si>
    <t>11</t>
    <phoneticPr fontId="6"/>
  </si>
  <si>
    <t>12</t>
    <phoneticPr fontId="6"/>
  </si>
  <si>
    <r>
      <t>様式第11号</t>
    </r>
    <r>
      <rPr>
        <sz val="11"/>
        <rFont val="ＭＳ 明朝"/>
        <family val="1"/>
        <charset val="128"/>
      </rPr>
      <t>（第６面）</t>
    </r>
    <rPh sb="0" eb="2">
      <t>ヨウシキ</t>
    </rPh>
    <rPh sb="2" eb="3">
      <t>ダイ</t>
    </rPh>
    <rPh sb="5" eb="6">
      <t>ゴウ</t>
    </rPh>
    <rPh sb="7" eb="8">
      <t>ダイ</t>
    </rPh>
    <rPh sb="9" eb="10">
      <t>メン</t>
    </rPh>
    <phoneticPr fontId="6"/>
  </si>
  <si>
    <r>
      <t>様式第11号</t>
    </r>
    <r>
      <rPr>
        <sz val="11"/>
        <rFont val="ＭＳ 明朝"/>
        <family val="1"/>
        <charset val="128"/>
      </rPr>
      <t>（第７面）</t>
    </r>
    <rPh sb="0" eb="2">
      <t>ヨウシキ</t>
    </rPh>
    <rPh sb="2" eb="3">
      <t>ダイ</t>
    </rPh>
    <rPh sb="5" eb="6">
      <t>ゴウ</t>
    </rPh>
    <rPh sb="7" eb="8">
      <t>ダイ</t>
    </rPh>
    <rPh sb="9" eb="10">
      <t>メン</t>
    </rPh>
    <phoneticPr fontId="6"/>
  </si>
  <si>
    <r>
      <t>様式第11号</t>
    </r>
    <r>
      <rPr>
        <sz val="11"/>
        <rFont val="ＭＳ 明朝"/>
        <family val="1"/>
        <charset val="128"/>
      </rPr>
      <t>（第８面）</t>
    </r>
    <rPh sb="0" eb="2">
      <t>ヨウシキ</t>
    </rPh>
    <rPh sb="2" eb="3">
      <t>ダイ</t>
    </rPh>
    <rPh sb="5" eb="6">
      <t>ゴウ</t>
    </rPh>
    <rPh sb="7" eb="8">
      <t>ダイ</t>
    </rPh>
    <rPh sb="9" eb="10">
      <t>メン</t>
    </rPh>
    <phoneticPr fontId="6"/>
  </si>
  <si>
    <r>
      <t>様式第11号</t>
    </r>
    <r>
      <rPr>
        <sz val="11"/>
        <rFont val="ＭＳ 明朝"/>
        <family val="1"/>
        <charset val="128"/>
      </rPr>
      <t>（第９面）</t>
    </r>
    <rPh sb="0" eb="2">
      <t>ヨウシキ</t>
    </rPh>
    <rPh sb="2" eb="3">
      <t>ダイ</t>
    </rPh>
    <rPh sb="5" eb="6">
      <t>ゴウ</t>
    </rPh>
    <rPh sb="7" eb="8">
      <t>ダイ</t>
    </rPh>
    <rPh sb="9" eb="10">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</si>
  <si>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10</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</si>
  <si>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11</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</si>
  <si>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12</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</si>
  <si>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13</t>
    </r>
    <r>
      <rPr>
        <sz val="11"/>
        <rFont val="ＭＳ 明朝"/>
        <family val="1"/>
        <charset val="128"/>
      </rPr>
      <t>面）</t>
    </r>
    <rPh sb="0" eb="2">
      <t>ヨウシキ</t>
    </rPh>
    <rPh sb="2" eb="3">
      <t>ダイ</t>
    </rPh>
    <rPh sb="5" eb="6">
      <t>ゴウ</t>
    </rPh>
    <rPh sb="7" eb="8">
      <t>ダイ</t>
    </rPh>
    <rPh sb="10" eb="11">
      <t>メン</t>
    </rPh>
    <phoneticPr fontId="6"/>
  </si>
  <si>
    <t>様式第11号（第14面）</t>
    <rPh sb="0" eb="2">
      <t>ヨウシキ</t>
    </rPh>
    <rPh sb="2" eb="3">
      <t>ダイ</t>
    </rPh>
    <rPh sb="5" eb="6">
      <t>ゴウ</t>
    </rPh>
    <rPh sb="7" eb="8">
      <t>ダイ</t>
    </rPh>
    <rPh sb="10" eb="11">
      <t>メン</t>
    </rPh>
    <phoneticPr fontId="6"/>
  </si>
  <si>
    <t>第７面から第９面まで</t>
    <rPh sb="0" eb="1">
      <t>ダイ</t>
    </rPh>
    <rPh sb="2" eb="3">
      <t>メン</t>
    </rPh>
    <rPh sb="5" eb="6">
      <t>ダイ</t>
    </rPh>
    <rPh sb="7" eb="8">
      <t>メン</t>
    </rPh>
    <phoneticPr fontId="6"/>
  </si>
  <si>
    <t>　１欄の③欄の「特定製造業務従事者の実人数」には、報告の対象となる６月１日現在において労働者派遣法附則第４項の「特定製造業務」に従事した派遣労働者の実人数を記載すること。</t>
    <phoneticPr fontId="6"/>
  </si>
  <si>
    <t xml:space="preserve">　１欄の⑤欄の「日雇派遣労働者の実人数」のうち、「高齢者」とは労働者派遣法施行令第４条第２項第１号に掲げる者のことをいい、「昼間学生」とは同項第２号に掲げる者のことをいい、「副業として従事する者」とは同項第３号に該当する者であって労働者派遣法施行規則第28条の３第１項第１号に該当するもののことをいい、「主たる生計者でない者」とは労働者派遣法施行令第４条第２項第３号に該当する者であつて労働者派遣法施行規則第28条の３第１項第２号に該当するものをいうこと。当該日雇派遣労働者が、複数の種類に該当する場合、もつとも主たる理由と考えられるものに算定すること。  </t>
    <phoneticPr fontId="6"/>
  </si>
  <si>
    <t>第３面から第５面まで</t>
    <rPh sb="0" eb="1">
      <t>ダイ</t>
    </rPh>
    <rPh sb="2" eb="3">
      <t>メン</t>
    </rPh>
    <rPh sb="5" eb="6">
      <t>ダイ</t>
    </rPh>
    <rPh sb="7" eb="8">
      <t>メン</t>
    </rPh>
    <phoneticPr fontId="6"/>
  </si>
  <si>
    <t>―</t>
    <phoneticPr fontId="6"/>
  </si>
  <si>
    <t>―</t>
    <phoneticPr fontId="6"/>
  </si>
  <si>
    <t>製品検査従事者</t>
    <phoneticPr fontId="6"/>
  </si>
  <si>
    <t>56
57</t>
    <phoneticPr fontId="6"/>
  </si>
  <si>
    <t>製品製造・加工処理従事者</t>
    <phoneticPr fontId="6"/>
  </si>
  <si>
    <t>52
53</t>
    <phoneticPr fontId="6"/>
  </si>
  <si>
    <t>生産設備制御・監視従事者</t>
    <phoneticPr fontId="6"/>
  </si>
  <si>
    <t>49
50</t>
    <phoneticPr fontId="6"/>
  </si>
  <si>
    <t>無期雇用
派遣労働者</t>
    <rPh sb="0" eb="2">
      <t>ムキ</t>
    </rPh>
    <rPh sb="2" eb="4">
      <t>コヨウ</t>
    </rPh>
    <rPh sb="5" eb="7">
      <t>ハケン</t>
    </rPh>
    <rPh sb="7" eb="10">
      <t>ロウドウシャ</t>
    </rPh>
    <phoneticPr fontId="6"/>
  </si>
  <si>
    <t>有期雇用
派遣労働者</t>
    <phoneticPr fontId="6"/>
  </si>
  <si>
    <t>派遣労働者平均</t>
    <rPh sb="0" eb="2">
      <t>ハケン</t>
    </rPh>
    <rPh sb="2" eb="5">
      <t>ロウドウシャ</t>
    </rPh>
    <rPh sb="5" eb="7">
      <t>ヘイキン</t>
    </rPh>
    <phoneticPr fontId="6"/>
  </si>
  <si>
    <t>派遣料金（１日（８時間当たり）の額）</t>
    <phoneticPr fontId="6"/>
  </si>
  <si>
    <r>
      <rPr>
        <sz val="11"/>
        <rFont val="ＭＳ ゴシック"/>
        <family val="3"/>
        <charset val="128"/>
      </rPr>
      <t>様式第11号</t>
    </r>
    <r>
      <rPr>
        <sz val="11"/>
        <rFont val="ＭＳ 明朝"/>
        <family val="1"/>
        <charset val="128"/>
      </rPr>
      <t>（第４面）</t>
    </r>
    <rPh sb="0" eb="2">
      <t>ヨウシキ</t>
    </rPh>
    <rPh sb="2" eb="3">
      <t>ダイ</t>
    </rPh>
    <rPh sb="5" eb="6">
      <t>ゴウ</t>
    </rPh>
    <rPh sb="7" eb="8">
      <t>ダイ</t>
    </rPh>
    <rPh sb="9" eb="10">
      <t>メン</t>
    </rPh>
    <phoneticPr fontId="6"/>
  </si>
  <si>
    <t>その他の技術者</t>
    <phoneticPr fontId="6"/>
  </si>
  <si>
    <t>09</t>
    <phoneticPr fontId="6"/>
  </si>
  <si>
    <t>製造技術者</t>
    <phoneticPr fontId="6"/>
  </si>
  <si>
    <t xml:space="preserve">07
08 </t>
    <phoneticPr fontId="6"/>
  </si>
  <si>
    <t>法人・団体役員</t>
    <phoneticPr fontId="6"/>
  </si>
  <si>
    <t>管理的公務員</t>
    <phoneticPr fontId="6"/>
  </si>
  <si>
    <t>01</t>
    <phoneticPr fontId="6"/>
  </si>
  <si>
    <t>派遣料金（１日（８時間当たり）の額）</t>
    <phoneticPr fontId="6"/>
  </si>
  <si>
    <t>①　業務別派遣料金及び派遣労働者の賃金（日雇派遣労働者を除く）</t>
    <phoneticPr fontId="6"/>
  </si>
  <si>
    <r>
      <rPr>
        <sz val="11"/>
        <rFont val="ＭＳ ゴシック"/>
        <family val="3"/>
        <charset val="128"/>
      </rPr>
      <t>様式第11号</t>
    </r>
    <r>
      <rPr>
        <sz val="11"/>
        <rFont val="ＭＳ 明朝"/>
        <family val="1"/>
        <charset val="128"/>
      </rPr>
      <t>（第３面）</t>
    </r>
    <rPh sb="0" eb="2">
      <t>ヨウシキ</t>
    </rPh>
    <rPh sb="2" eb="3">
      <t>ダイ</t>
    </rPh>
    <rPh sb="5" eb="6">
      <t>ゴウ</t>
    </rPh>
    <rPh sb="7" eb="8">
      <t>ダイ</t>
    </rPh>
    <rPh sb="9" eb="10">
      <t>メン</t>
    </rPh>
    <phoneticPr fontId="6"/>
  </si>
  <si>
    <t>４－18　セールスエンジニアの営業、金融商品の営業</t>
    <rPh sb="15" eb="17">
      <t>エイギョウ</t>
    </rPh>
    <rPh sb="18" eb="20">
      <t>キンユウ</t>
    </rPh>
    <rPh sb="20" eb="22">
      <t>ショウヒン</t>
    </rPh>
    <rPh sb="23" eb="25">
      <t>エイギョウ</t>
    </rPh>
    <phoneticPr fontId="2"/>
  </si>
  <si>
    <t>４－17　ＯＡインストラクション</t>
    <phoneticPr fontId="2"/>
  </si>
  <si>
    <t>４－16　広告デザイン</t>
    <rPh sb="5" eb="7">
      <t>コウコク</t>
    </rPh>
    <phoneticPr fontId="2"/>
  </si>
  <si>
    <t>４－15　書籍等の制作・編集</t>
    <rPh sb="5" eb="7">
      <t>ショセキ</t>
    </rPh>
    <rPh sb="7" eb="8">
      <t>トウ</t>
    </rPh>
    <rPh sb="9" eb="11">
      <t>セイサク</t>
    </rPh>
    <rPh sb="12" eb="14">
      <t>ヘンシュウ</t>
    </rPh>
    <phoneticPr fontId="2"/>
  </si>
  <si>
    <t>４－14　事業の実施体制の企画、立案</t>
    <rPh sb="5" eb="7">
      <t>ジギョウ</t>
    </rPh>
    <rPh sb="8" eb="10">
      <t>ジッシ</t>
    </rPh>
    <rPh sb="10" eb="12">
      <t>タイセイ</t>
    </rPh>
    <rPh sb="13" eb="15">
      <t>キカク</t>
    </rPh>
    <rPh sb="16" eb="18">
      <t>リツアン</t>
    </rPh>
    <phoneticPr fontId="2"/>
  </si>
  <si>
    <t>４－13　研究開発</t>
    <rPh sb="5" eb="7">
      <t>ケンキュウ</t>
    </rPh>
    <rPh sb="7" eb="9">
      <t>カイハツ</t>
    </rPh>
    <phoneticPr fontId="2"/>
  </si>
  <si>
    <t>４－12　受付・案内</t>
    <rPh sb="5" eb="7">
      <t>ウケツケ</t>
    </rPh>
    <rPh sb="8" eb="10">
      <t>アンナイ</t>
    </rPh>
    <phoneticPr fontId="2"/>
  </si>
  <si>
    <t>４－11　添乗</t>
    <rPh sb="5" eb="7">
      <t>テンジョウ</t>
    </rPh>
    <phoneticPr fontId="2"/>
  </si>
  <si>
    <t>４－10　デモンストレーション</t>
    <phoneticPr fontId="2"/>
  </si>
  <si>
    <t>４－９　貿易</t>
    <rPh sb="4" eb="6">
      <t>ボウエキ</t>
    </rPh>
    <phoneticPr fontId="2"/>
  </si>
  <si>
    <t>４－８　財務</t>
    <rPh sb="4" eb="6">
      <t>ザイム</t>
    </rPh>
    <phoneticPr fontId="2"/>
  </si>
  <si>
    <t>４－７　調査</t>
    <rPh sb="4" eb="6">
      <t>チョウサ</t>
    </rPh>
    <phoneticPr fontId="2"/>
  </si>
  <si>
    <t>４－６　ファイリング</t>
    <phoneticPr fontId="2"/>
  </si>
  <si>
    <t>４－５　秘書</t>
    <rPh sb="4" eb="6">
      <t>ヒショ</t>
    </rPh>
    <phoneticPr fontId="2"/>
  </si>
  <si>
    <t>４－４　通訳、翻訳、速記</t>
    <rPh sb="4" eb="6">
      <t>ツウヤク</t>
    </rPh>
    <rPh sb="7" eb="9">
      <t>ホンヤク</t>
    </rPh>
    <rPh sb="10" eb="12">
      <t>ソッキ</t>
    </rPh>
    <phoneticPr fontId="2"/>
  </si>
  <si>
    <t>４－３　事務用機器操作</t>
    <rPh sb="4" eb="7">
      <t>ジムヨウ</t>
    </rPh>
    <rPh sb="7" eb="9">
      <t>キキ</t>
    </rPh>
    <rPh sb="9" eb="11">
      <t>ソウサ</t>
    </rPh>
    <phoneticPr fontId="2"/>
  </si>
  <si>
    <t>４－２　機械設計</t>
    <rPh sb="4" eb="6">
      <t>キカイ</t>
    </rPh>
    <rPh sb="6" eb="8">
      <t>セッケイ</t>
    </rPh>
    <phoneticPr fontId="2"/>
  </si>
  <si>
    <t>４－１　情報処理システム開発</t>
    <rPh sb="4" eb="6">
      <t>ジョウホウ</t>
    </rPh>
    <rPh sb="6" eb="8">
      <t>ショリ</t>
    </rPh>
    <rPh sb="12" eb="14">
      <t>カイハツ</t>
    </rPh>
    <phoneticPr fontId="2"/>
  </si>
  <si>
    <t>②　日雇派遣労働者の業務別派遣料金及び賃金</t>
    <phoneticPr fontId="6"/>
  </si>
  <si>
    <r>
      <rPr>
        <sz val="11"/>
        <rFont val="ＭＳ ゴシック"/>
        <family val="3"/>
        <charset val="128"/>
      </rPr>
      <t>様式第11号</t>
    </r>
    <r>
      <rPr>
        <sz val="11"/>
        <rFont val="ＭＳ 明朝"/>
        <family val="1"/>
        <charset val="128"/>
      </rPr>
      <t>（第５面）</t>
    </r>
    <rPh sb="0" eb="2">
      <t>ヨウシキ</t>
    </rPh>
    <rPh sb="2" eb="3">
      <t>ダイ</t>
    </rPh>
    <rPh sb="5" eb="6">
      <t>ゴウ</t>
    </rPh>
    <rPh sb="7" eb="8">
      <t>ダイ</t>
    </rPh>
    <rPh sb="9" eb="10">
      <t>メン</t>
    </rPh>
    <phoneticPr fontId="6"/>
  </si>
  <si>
    <t>(下段)　対象となる派遣労働者数</t>
    <rPh sb="1" eb="3">
      <t>カダン</t>
    </rPh>
    <rPh sb="5" eb="7">
      <t>タイショウ</t>
    </rPh>
    <rPh sb="10" eb="12">
      <t>ハケン</t>
    </rPh>
    <rPh sb="12" eb="15">
      <t>ロウドウシャ</t>
    </rPh>
    <rPh sb="15" eb="16">
      <t>スウ</t>
    </rPh>
    <phoneticPr fontId="6"/>
  </si>
  <si>
    <t>③</t>
    <phoneticPr fontId="6"/>
  </si>
  <si>
    <t>キャリアコンサルティングの実施状況</t>
    <phoneticPr fontId="6"/>
  </si>
  <si>
    <t>②</t>
    <phoneticPr fontId="6"/>
  </si>
  <si>
    <t>キャリアコンサルタント</t>
    <phoneticPr fontId="6"/>
  </si>
  <si>
    <t>うち派遣元責任者
との兼任状況</t>
    <phoneticPr fontId="6"/>
  </si>
  <si>
    <t>①</t>
    <phoneticPr fontId="6"/>
  </si>
  <si>
    <t>法第40条の２第１項第５号(介護休業取得者の代替)</t>
    <rPh sb="10" eb="11">
      <t>ダイ</t>
    </rPh>
    <rPh sb="12" eb="13">
      <t>ゴウ</t>
    </rPh>
    <rPh sb="14" eb="16">
      <t>カイゴ</t>
    </rPh>
    <rPh sb="16" eb="18">
      <t>キュウギョウ</t>
    </rPh>
    <rPh sb="18" eb="21">
      <t>シュトクシャ</t>
    </rPh>
    <rPh sb="22" eb="24">
      <t>ダイタイ</t>
    </rPh>
    <phoneticPr fontId="2"/>
  </si>
  <si>
    <t>法第40条の２第１項第４号(育児休業等取得者の代替)</t>
    <rPh sb="10" eb="11">
      <t>ダイ</t>
    </rPh>
    <rPh sb="12" eb="13">
      <t>ゴウ</t>
    </rPh>
    <rPh sb="14" eb="16">
      <t>イクジ</t>
    </rPh>
    <rPh sb="16" eb="18">
      <t>キュウギョウ</t>
    </rPh>
    <rPh sb="18" eb="19">
      <t>トウ</t>
    </rPh>
    <rPh sb="19" eb="22">
      <t>シュトクシャ</t>
    </rPh>
    <rPh sb="23" eb="25">
      <t>ダイタイ</t>
    </rPh>
    <phoneticPr fontId="2"/>
  </si>
  <si>
    <t>法第40条の２第１項第３号イ(有期プロジェクト業務)</t>
    <phoneticPr fontId="2"/>
  </si>
  <si>
    <t>法第40条の２第１項第２号(高齢者)</t>
    <rPh sb="0" eb="1">
      <t>ホウ</t>
    </rPh>
    <rPh sb="1" eb="2">
      <t>ダイ</t>
    </rPh>
    <rPh sb="4" eb="5">
      <t>ジョウ</t>
    </rPh>
    <rPh sb="14" eb="17">
      <t>コウレイシャ</t>
    </rPh>
    <phoneticPr fontId="2"/>
  </si>
  <si>
    <t>有期雇用派遣労働者</t>
    <phoneticPr fontId="6"/>
  </si>
  <si>
    <t>特定製造業従事者　計</t>
    <rPh sb="9" eb="10">
      <t>ケイ</t>
    </rPh>
    <phoneticPr fontId="6"/>
  </si>
  <si>
    <t>66 建設従事者（建設躯体工事従事者を除く）</t>
    <phoneticPr fontId="6"/>
  </si>
  <si>
    <t>56・57 製品検査従事者</t>
    <phoneticPr fontId="6"/>
  </si>
  <si>
    <t>52・53 製品製造・加工処理従事者</t>
    <phoneticPr fontId="6"/>
  </si>
  <si>
    <t>49・50 生産設備制御・監視従事者</t>
    <phoneticPr fontId="6"/>
  </si>
  <si>
    <t>38 生活衛生サービス職業従事者</t>
    <phoneticPr fontId="6"/>
  </si>
  <si>
    <t>07・08 製造技術者</t>
    <phoneticPr fontId="6"/>
  </si>
  <si>
    <t>有期雇用派遣労働者</t>
    <phoneticPr fontId="6"/>
  </si>
  <si>
    <t>協定対象
派遣労働者</t>
    <phoneticPr fontId="6"/>
  </si>
  <si>
    <t>協定対象
派遣労働者</t>
    <phoneticPr fontId="6"/>
  </si>
  <si>
    <t>無期雇用派遣労働者</t>
    <phoneticPr fontId="6"/>
  </si>
  <si>
    <t>有期雇用派遣労働者</t>
    <phoneticPr fontId="6"/>
  </si>
  <si>
    <t>無期雇用派遣労働者</t>
    <phoneticPr fontId="6"/>
  </si>
  <si>
    <t>うち、通算雇用期間が１年未満の派遣労働者</t>
    <rPh sb="3" eb="5">
      <t>ツウサン</t>
    </rPh>
    <rPh sb="5" eb="7">
      <t>コヨウ</t>
    </rPh>
    <rPh sb="7" eb="9">
      <t>キカン</t>
    </rPh>
    <rPh sb="11" eb="12">
      <t>ネン</t>
    </rPh>
    <rPh sb="12" eb="14">
      <t>ミマン</t>
    </rPh>
    <rPh sb="15" eb="17">
      <t>ハケン</t>
    </rPh>
    <rPh sb="17" eb="20">
      <t>ロウドウシャ</t>
    </rPh>
    <phoneticPr fontId="6"/>
  </si>
  <si>
    <t>うち、通算雇用期間が１年以上の派遣労働者</t>
    <rPh sb="3" eb="5">
      <t>ツウサン</t>
    </rPh>
    <rPh sb="5" eb="7">
      <t>コヨウ</t>
    </rPh>
    <rPh sb="7" eb="9">
      <t>キカン</t>
    </rPh>
    <rPh sb="11" eb="14">
      <t>ネンイジョウ</t>
    </rPh>
    <rPh sb="15" eb="17">
      <t>ハケン</t>
    </rPh>
    <rPh sb="17" eb="20">
      <t>ロウドウシャ</t>
    </rPh>
    <phoneticPr fontId="8"/>
  </si>
  <si>
    <t>Ⅱ　６月１日現在の状況報告</t>
    <phoneticPr fontId="6"/>
  </si>
  <si>
    <t>有期雇用
派遣労働者</t>
    <rPh sb="0" eb="2">
      <t>ユウキ</t>
    </rPh>
    <rPh sb="2" eb="4">
      <t>コヨウ</t>
    </rPh>
    <rPh sb="5" eb="7">
      <t>ハケン</t>
    </rPh>
    <rPh sb="7" eb="10">
      <t>ロウドウシャ</t>
    </rPh>
    <phoneticPr fontId="6"/>
  </si>
  <si>
    <t>２　過去１年以内に労働者派遣されたことのある登録者（雇用されている者を含む。）の数</t>
    <phoneticPr fontId="6"/>
  </si>
  <si>
    <t>法第40条の２第１項第５号(介護休業取得者の代替業務)</t>
    <rPh sb="10" eb="11">
      <t>ダイ</t>
    </rPh>
    <rPh sb="12" eb="13">
      <t>ゴウ</t>
    </rPh>
    <rPh sb="14" eb="16">
      <t>カイゴ</t>
    </rPh>
    <rPh sb="16" eb="18">
      <t>キュウギョウ</t>
    </rPh>
    <rPh sb="18" eb="21">
      <t>シュトクシャ</t>
    </rPh>
    <rPh sb="22" eb="24">
      <t>ダイタイ</t>
    </rPh>
    <rPh sb="24" eb="26">
      <t>ギョウム</t>
    </rPh>
    <phoneticPr fontId="2"/>
  </si>
  <si>
    <t>法第40条の２第１項第４号(育児休業等取得者の代替業務)</t>
    <rPh sb="10" eb="11">
      <t>ダイ</t>
    </rPh>
    <rPh sb="12" eb="13">
      <t>ゴウ</t>
    </rPh>
    <rPh sb="14" eb="16">
      <t>イクジ</t>
    </rPh>
    <rPh sb="16" eb="18">
      <t>キュウギョウ</t>
    </rPh>
    <rPh sb="18" eb="19">
      <t>トウ</t>
    </rPh>
    <rPh sb="19" eb="22">
      <t>シュトクシャ</t>
    </rPh>
    <rPh sb="23" eb="25">
      <t>ダイタイ</t>
    </rPh>
    <rPh sb="25" eb="27">
      <t>ギョウム</t>
    </rPh>
    <phoneticPr fontId="2"/>
  </si>
  <si>
    <t>日雇派遣労働者</t>
    <phoneticPr fontId="6"/>
  </si>
  <si>
    <t>協定対象
派遣労働者</t>
    <phoneticPr fontId="6"/>
  </si>
  <si>
    <t>日雇派遣労働者</t>
    <phoneticPr fontId="6"/>
  </si>
  <si>
    <t>ⅳ　主たる生計者でない者</t>
    <rPh sb="2" eb="3">
      <t>シュ</t>
    </rPh>
    <rPh sb="5" eb="8">
      <t>セイケイシャ</t>
    </rPh>
    <rPh sb="11" eb="12">
      <t>シャ</t>
    </rPh>
    <phoneticPr fontId="6"/>
  </si>
  <si>
    <t>ⅲ　副業として従事する者</t>
    <rPh sb="2" eb="4">
      <t>フクギョウ</t>
    </rPh>
    <rPh sb="7" eb="9">
      <t>ジュウジ</t>
    </rPh>
    <rPh sb="11" eb="12">
      <t>モノ</t>
    </rPh>
    <phoneticPr fontId="6"/>
  </si>
  <si>
    <t>ⅱ　昼間学生</t>
    <rPh sb="2" eb="4">
      <t>ヒルマ</t>
    </rPh>
    <rPh sb="4" eb="6">
      <t>ガクセイ</t>
    </rPh>
    <phoneticPr fontId="6"/>
  </si>
  <si>
    <t>ⅰ　高齢者</t>
    <rPh sb="2" eb="5">
      <t>コウレイシャ</t>
    </rPh>
    <phoneticPr fontId="6"/>
  </si>
  <si>
    <t xml:space="preserve">
日雇派遣労働者　計</t>
    <phoneticPr fontId="8"/>
  </si>
  <si>
    <t>※労働局記入欄</t>
    <rPh sb="1" eb="4">
      <t>ロウドウキョク</t>
    </rPh>
    <rPh sb="4" eb="7">
      <t>キニュウラン</t>
    </rPh>
    <phoneticPr fontId="6"/>
  </si>
  <si>
    <t>11 請負事業の実施</t>
    <rPh sb="3" eb="5">
      <t>ウケオイ</t>
    </rPh>
    <rPh sb="5" eb="7">
      <t>ジギョウ</t>
    </rPh>
    <rPh sb="8" eb="10">
      <t>ジッシ</t>
    </rPh>
    <phoneticPr fontId="6"/>
  </si>
  <si>
    <t>うち構内請負の実施</t>
    <rPh sb="2" eb="4">
      <t>コウナイ</t>
    </rPh>
    <rPh sb="4" eb="6">
      <t>ウケオイ</t>
    </rPh>
    <rPh sb="7" eb="9">
      <t>ジッシ</t>
    </rPh>
    <phoneticPr fontId="6"/>
  </si>
  <si>
    <t>②民営職業紹介事業の許可・届出番号</t>
    <rPh sb="1" eb="3">
      <t>ミンエイ</t>
    </rPh>
    <rPh sb="10" eb="12">
      <t>キョカ</t>
    </rPh>
    <rPh sb="13" eb="15">
      <t>トドケデ</t>
    </rPh>
    <rPh sb="15" eb="17">
      <t>バンゴウ</t>
    </rPh>
    <phoneticPr fontId="6"/>
  </si>
  <si>
    <t>①労働者派遣事業の許可番号</t>
    <rPh sb="1" eb="4">
      <t>ロウドウシャ</t>
    </rPh>
    <rPh sb="4" eb="8">
      <t>ハケンジギョウ</t>
    </rPh>
    <phoneticPr fontId="6"/>
  </si>
  <si>
    <t>10 親会社の名称</t>
    <rPh sb="3" eb="6">
      <t>オヤガイシャ</t>
    </rPh>
    <rPh sb="7" eb="9">
      <t>メイショウ</t>
    </rPh>
    <phoneticPr fontId="6"/>
  </si>
  <si>
    <t>許可・届出番号</t>
    <phoneticPr fontId="6"/>
  </si>
  <si>
    <t>９ 民営職業紹介事業との兼業</t>
    <rPh sb="2" eb="4">
      <t>ミンエイ</t>
    </rPh>
    <rPh sb="4" eb="6">
      <t>ショクギョウ</t>
    </rPh>
    <rPh sb="6" eb="8">
      <t>ショウカイ</t>
    </rPh>
    <rPh sb="8" eb="10">
      <t>ジギョウ</t>
    </rPh>
    <rPh sb="12" eb="14">
      <t>ケンギョウ</t>
    </rPh>
    <phoneticPr fontId="6"/>
  </si>
  <si>
    <t>～</t>
    <phoneticPr fontId="6"/>
  </si>
  <si>
    <t>事業年度の開始の日及び当該事業年度の終了の日</t>
    <phoneticPr fontId="6"/>
  </si>
  <si>
    <t>８</t>
    <phoneticPr fontId="6"/>
  </si>
  <si>
    <t>分類番号</t>
    <phoneticPr fontId="6"/>
  </si>
  <si>
    <t>名称</t>
    <rPh sb="0" eb="2">
      <t>メイショウ</t>
    </rPh>
    <phoneticPr fontId="6"/>
  </si>
  <si>
    <t>産業分類</t>
    <rPh sb="0" eb="2">
      <t>サンギョウ</t>
    </rPh>
    <rPh sb="2" eb="4">
      <t>ブンルイ</t>
    </rPh>
    <phoneticPr fontId="6"/>
  </si>
  <si>
    <t>７</t>
    <phoneticPr fontId="6"/>
  </si>
  <si>
    <t>６ 大企業、中小企業の別</t>
    <rPh sb="2" eb="5">
      <t>ダイキギョウ</t>
    </rPh>
    <rPh sb="6" eb="8">
      <t>チュウショウ</t>
    </rPh>
    <rPh sb="8" eb="10">
      <t>キギョウ</t>
    </rPh>
    <rPh sb="11" eb="12">
      <t>ベツ</t>
    </rPh>
    <phoneticPr fontId="6"/>
  </si>
  <si>
    <t>５ 事業所の住所</t>
    <rPh sb="2" eb="5">
      <t>ジギョウショ</t>
    </rPh>
    <rPh sb="6" eb="8">
      <t>ジュウショ</t>
    </rPh>
    <phoneticPr fontId="6"/>
  </si>
  <si>
    <t>４ 事業所の名称</t>
    <rPh sb="2" eb="5">
      <t>ジギョウショ</t>
    </rPh>
    <rPh sb="6" eb="8">
      <t>メイショウ</t>
    </rPh>
    <phoneticPr fontId="6"/>
  </si>
  <si>
    <t>（ふりがな）</t>
    <phoneticPr fontId="6"/>
  </si>
  <si>
    <t>３ 代表者の氏名
（法人の場合）</t>
    <rPh sb="2" eb="5">
      <t>ダイヒョウシャ</t>
    </rPh>
    <rPh sb="6" eb="8">
      <t>シメイ</t>
    </rPh>
    <rPh sb="10" eb="12">
      <t>ホウジン</t>
    </rPh>
    <rPh sb="13" eb="15">
      <t>バアイ</t>
    </rPh>
    <phoneticPr fontId="6"/>
  </si>
  <si>
    <t>役　名</t>
    <phoneticPr fontId="6"/>
  </si>
  <si>
    <t>２ 住　所</t>
    <rPh sb="2" eb="5">
      <t>ジュウショ</t>
    </rPh>
    <phoneticPr fontId="6"/>
  </si>
  <si>
    <t>１ 氏名又は名称</t>
    <rPh sb="2" eb="4">
      <t>シメイ</t>
    </rPh>
    <rPh sb="4" eb="5">
      <t>マタ</t>
    </rPh>
    <rPh sb="6" eb="8">
      <t>メイショウ</t>
    </rPh>
    <phoneticPr fontId="6"/>
  </si>
  <si>
    <t>　労働者派遣事業の適正な運営の確保及び派遣労働者の保護等に関する法律第23条第１項の規定により、下記のとおり事業報告書を提出します。</t>
    <rPh sb="54" eb="56">
      <t>ジギョウ</t>
    </rPh>
    <rPh sb="56" eb="58">
      <t>ホウコク</t>
    </rPh>
    <rPh sb="58" eb="59">
      <t>ショ</t>
    </rPh>
    <rPh sb="60" eb="62">
      <t>テイシュツ</t>
    </rPh>
    <phoneticPr fontId="6"/>
  </si>
  <si>
    <t>提出者</t>
    <rPh sb="0" eb="3">
      <t>テイシュツシャ</t>
    </rPh>
    <phoneticPr fontId="6"/>
  </si>
  <si>
    <t>厚　生　労　働　大　臣　　殿</t>
    <rPh sb="0" eb="1">
      <t>アツ</t>
    </rPh>
    <rPh sb="2" eb="3">
      <t>ショウ</t>
    </rPh>
    <rPh sb="4" eb="5">
      <t>ロウ</t>
    </rPh>
    <rPh sb="6" eb="7">
      <t>ドウ</t>
    </rPh>
    <rPh sb="8" eb="9">
      <t>ダイ</t>
    </rPh>
    <rPh sb="10" eb="11">
      <t>シン</t>
    </rPh>
    <rPh sb="13" eb="14">
      <t>ドノ</t>
    </rPh>
    <phoneticPr fontId="6"/>
  </si>
  <si>
    <t>（６月１日現在の状況報告）</t>
    <rPh sb="2" eb="3">
      <t>ガツ</t>
    </rPh>
    <rPh sb="4" eb="5">
      <t>ニチ</t>
    </rPh>
    <rPh sb="5" eb="7">
      <t>ゲンザイ</t>
    </rPh>
    <rPh sb="8" eb="10">
      <t>ジョウキョウ</t>
    </rPh>
    <rPh sb="10" eb="12">
      <t>ホウコク</t>
    </rPh>
    <phoneticPr fontId="6"/>
  </si>
  <si>
    <t>（年度報告）</t>
    <rPh sb="1" eb="3">
      <t>ネンド</t>
    </rPh>
    <rPh sb="3" eb="5">
      <t>ホウコク</t>
    </rPh>
    <phoneticPr fontId="6"/>
  </si>
  <si>
    <t>労働者派遣事業報告書</t>
    <rPh sb="7" eb="10">
      <t>ホウコクショ</t>
    </rPh>
    <phoneticPr fontId="6"/>
  </si>
  <si>
    <t>許可年月日</t>
    <rPh sb="2" eb="5">
      <t>ネンガッピ</t>
    </rPh>
    <phoneticPr fontId="6"/>
  </si>
  <si>
    <t>事業所枝番号</t>
    <rPh sb="0" eb="3">
      <t>ジギョウショ</t>
    </rPh>
    <rPh sb="3" eb="6">
      <t>エダバンゴウ</t>
    </rPh>
    <phoneticPr fontId="6"/>
  </si>
  <si>
    <r>
      <t>様式第11号</t>
    </r>
    <r>
      <rPr>
        <sz val="11"/>
        <rFont val="ＭＳ 明朝"/>
        <family val="1"/>
        <charset val="128"/>
      </rPr>
      <t>（第１面）</t>
    </r>
    <rPh sb="0" eb="2">
      <t>ヨウシキ</t>
    </rPh>
    <rPh sb="2" eb="3">
      <t>ダイ</t>
    </rPh>
    <rPh sb="5" eb="6">
      <t>ゴウ</t>
    </rPh>
    <rPh sb="7" eb="8">
      <t>ダイ</t>
    </rPh>
    <rPh sb="9" eb="10">
      <t>メン</t>
    </rPh>
    <phoneticPr fontId="6"/>
  </si>
  <si>
    <t>※２</t>
    <phoneticPr fontId="6"/>
  </si>
  <si>
    <t>「１年未満見込み」については、派遣元での通算雇用期間が１年以上の者（登録中の者を含む）に限る。</t>
    <rPh sb="15" eb="18">
      <t>ハケンモト</t>
    </rPh>
    <rPh sb="20" eb="22">
      <t>ツウサン</t>
    </rPh>
    <rPh sb="22" eb="24">
      <t>コヨウ</t>
    </rPh>
    <rPh sb="24" eb="26">
      <t>キカン</t>
    </rPh>
    <rPh sb="28" eb="31">
      <t>ネンイジョウ</t>
    </rPh>
    <rPh sb="32" eb="33">
      <t>シャ</t>
    </rPh>
    <rPh sb="34" eb="36">
      <t>トウロク</t>
    </rPh>
    <rPh sb="36" eb="37">
      <t>チュウ</t>
    </rPh>
    <rPh sb="38" eb="39">
      <t>シャ</t>
    </rPh>
    <rPh sb="40" eb="41">
      <t>フク</t>
    </rPh>
    <rPh sb="44" eb="45">
      <t>カギ</t>
    </rPh>
    <phoneticPr fontId="6"/>
  </si>
  <si>
    <t>※１</t>
    <phoneticPr fontId="6"/>
  </si>
  <si>
    <t>１年未満見込み（※１）</t>
    <rPh sb="1" eb="2">
      <t>ネン</t>
    </rPh>
    <rPh sb="2" eb="4">
      <t>ミマン</t>
    </rPh>
    <phoneticPr fontId="6"/>
  </si>
  <si>
    <t>１年から１年半未満見込み</t>
    <rPh sb="1" eb="2">
      <t>ネン</t>
    </rPh>
    <rPh sb="5" eb="6">
      <t>ネン</t>
    </rPh>
    <rPh sb="6" eb="7">
      <t>ハン</t>
    </rPh>
    <rPh sb="7" eb="9">
      <t>ミマン</t>
    </rPh>
    <rPh sb="9" eb="11">
      <t>ミコ</t>
    </rPh>
    <phoneticPr fontId="6"/>
  </si>
  <si>
    <t>１年半から２年未満見込み</t>
    <rPh sb="1" eb="3">
      <t>ネンハン</t>
    </rPh>
    <rPh sb="6" eb="7">
      <t>ネン</t>
    </rPh>
    <rPh sb="7" eb="9">
      <t>ミマン</t>
    </rPh>
    <rPh sb="9" eb="11">
      <t>ミコ</t>
    </rPh>
    <phoneticPr fontId="6"/>
  </si>
  <si>
    <t>２年から２年半未満見込み</t>
    <rPh sb="1" eb="2">
      <t>ネン</t>
    </rPh>
    <rPh sb="5" eb="6">
      <t>ネン</t>
    </rPh>
    <rPh sb="6" eb="7">
      <t>ハン</t>
    </rPh>
    <rPh sb="7" eb="9">
      <t>ミマン</t>
    </rPh>
    <rPh sb="9" eb="11">
      <t>ミコ</t>
    </rPh>
    <phoneticPr fontId="6"/>
  </si>
  <si>
    <t>２年半から３年未満見込み</t>
    <rPh sb="1" eb="3">
      <t>ネンハン</t>
    </rPh>
    <rPh sb="6" eb="7">
      <t>ネン</t>
    </rPh>
    <rPh sb="7" eb="9">
      <t>ミマン</t>
    </rPh>
    <rPh sb="9" eb="11">
      <t>ミコ</t>
    </rPh>
    <phoneticPr fontId="6"/>
  </si>
  <si>
    <t>３年見込み</t>
    <rPh sb="1" eb="2">
      <t>ネン</t>
    </rPh>
    <rPh sb="2" eb="4">
      <t>ミコ</t>
    </rPh>
    <phoneticPr fontId="6"/>
  </si>
  <si>
    <t>左記以外のその他の措置</t>
    <phoneticPr fontId="6"/>
  </si>
  <si>
    <t>紹介予定派遣（※２）</t>
    <phoneticPr fontId="6"/>
  </si>
  <si>
    <t>教育訓練（雇用を維持したままのものに限る）</t>
    <rPh sb="18" eb="19">
      <t>カギ</t>
    </rPh>
    <phoneticPr fontId="6"/>
  </si>
  <si>
    <t>うち、新たな派遣先で就業した人数</t>
    <rPh sb="3" eb="4">
      <t>アラ</t>
    </rPh>
    <rPh sb="6" eb="9">
      <t>ハケンサキ</t>
    </rPh>
    <rPh sb="10" eb="12">
      <t>シュウギョウ</t>
    </rPh>
    <rPh sb="14" eb="16">
      <t>ニンズウ</t>
    </rPh>
    <phoneticPr fontId="6"/>
  </si>
  <si>
    <t>うち、派遣先で雇用された人数</t>
    <rPh sb="3" eb="6">
      <t>ハケンサキ</t>
    </rPh>
    <rPh sb="7" eb="9">
      <t>コヨウ</t>
    </rPh>
    <rPh sb="12" eb="14">
      <t>ニンズウ</t>
    </rPh>
    <phoneticPr fontId="6"/>
  </si>
  <si>
    <t>備考</t>
    <phoneticPr fontId="6"/>
  </si>
  <si>
    <t>第１号から第４号までのいずれの措置も講じなかった人数</t>
    <rPh sb="0" eb="1">
      <t>ダイ</t>
    </rPh>
    <rPh sb="2" eb="3">
      <t>ゴウ</t>
    </rPh>
    <rPh sb="5" eb="6">
      <t>ダイ</t>
    </rPh>
    <rPh sb="7" eb="8">
      <t>ゴウ</t>
    </rPh>
    <rPh sb="15" eb="17">
      <t>ソチ</t>
    </rPh>
    <rPh sb="18" eb="19">
      <t>コウ</t>
    </rPh>
    <rPh sb="24" eb="26">
      <t>ニンズウ</t>
    </rPh>
    <phoneticPr fontId="6"/>
  </si>
  <si>
    <t>第４号の措置（その他の措置）
を講じた人数</t>
    <rPh sb="0" eb="1">
      <t>ダイ</t>
    </rPh>
    <rPh sb="2" eb="3">
      <t>ゴウ</t>
    </rPh>
    <rPh sb="4" eb="6">
      <t>ソチ</t>
    </rPh>
    <rPh sb="16" eb="17">
      <t>コウ</t>
    </rPh>
    <phoneticPr fontId="6"/>
  </si>
  <si>
    <t>第３号の措置（派遣元で派遣労働者以外の労働者として無期雇用）を講じた人数</t>
    <rPh sb="0" eb="1">
      <t>ダイ</t>
    </rPh>
    <rPh sb="2" eb="3">
      <t>ゴウ</t>
    </rPh>
    <rPh sb="4" eb="6">
      <t>ソチ</t>
    </rPh>
    <rPh sb="11" eb="13">
      <t>ハケン</t>
    </rPh>
    <rPh sb="13" eb="16">
      <t>ロウドウシャ</t>
    </rPh>
    <rPh sb="16" eb="18">
      <t>イガイ</t>
    </rPh>
    <rPh sb="19" eb="22">
      <t>ロウドウシャ</t>
    </rPh>
    <rPh sb="31" eb="32">
      <t>コウ</t>
    </rPh>
    <phoneticPr fontId="6"/>
  </si>
  <si>
    <t>第２号の措置（新たな派遣先の提供）を講じた人数</t>
    <rPh sb="0" eb="1">
      <t>ダイ</t>
    </rPh>
    <rPh sb="2" eb="3">
      <t>ゴウ</t>
    </rPh>
    <rPh sb="4" eb="6">
      <t>ソチ</t>
    </rPh>
    <rPh sb="18" eb="19">
      <t>コウ</t>
    </rPh>
    <phoneticPr fontId="6"/>
  </si>
  <si>
    <t>第１号の措置（ 派遣先への直接雇用の依頼）を講じた人数</t>
    <rPh sb="4" eb="6">
      <t>ソチ</t>
    </rPh>
    <rPh sb="8" eb="10">
      <t>ハケン</t>
    </rPh>
    <rPh sb="10" eb="11">
      <t>サキ</t>
    </rPh>
    <rPh sb="13" eb="15">
      <t>チョクセツ</t>
    </rPh>
    <rPh sb="15" eb="17">
      <t>コヨウ</t>
    </rPh>
    <rPh sb="18" eb="20">
      <t>イライ</t>
    </rPh>
    <rPh sb="22" eb="23">
      <t>コウ</t>
    </rPh>
    <rPh sb="25" eb="27">
      <t>ニンズウ</t>
    </rPh>
    <phoneticPr fontId="6"/>
  </si>
  <si>
    <t>対象派遣労働者数</t>
    <rPh sb="0" eb="2">
      <t>タイショウ</t>
    </rPh>
    <rPh sb="2" eb="4">
      <t>ハケン</t>
    </rPh>
    <rPh sb="4" eb="7">
      <t>ロウドウシャ</t>
    </rPh>
    <rPh sb="7" eb="8">
      <t>スウ</t>
    </rPh>
    <phoneticPr fontId="6"/>
  </si>
  <si>
    <t>期間</t>
    <rPh sb="0" eb="2">
      <t>キカン</t>
    </rPh>
    <phoneticPr fontId="6"/>
  </si>
  <si>
    <t>ハ</t>
    <phoneticPr fontId="6"/>
  </si>
  <si>
    <t>ロ</t>
    <phoneticPr fontId="6"/>
  </si>
  <si>
    <t>イ</t>
    <phoneticPr fontId="6"/>
  </si>
  <si>
    <t>１ 有給（無給部分なし）・２ 有給（無給部分あり）・３ 無給</t>
    <rPh sb="5" eb="7">
      <t>ムキュウ</t>
    </rPh>
    <rPh sb="7" eb="9">
      <t>ブブン</t>
    </rPh>
    <phoneticPr fontId="6"/>
  </si>
  <si>
    <t>１ 無償（実費負担なし）・２ 無償（実費負担あり）・３ 有償</t>
    <rPh sb="5" eb="7">
      <t>ジッピ</t>
    </rPh>
    <rPh sb="7" eb="9">
      <t>フタン</t>
    </rPh>
    <phoneticPr fontId="6"/>
  </si>
  <si>
    <t>１ 事業主・
２ 派遣先・
３ 訓練機関・
４ その他　</t>
    <rPh sb="16" eb="18">
      <t>クンレン</t>
    </rPh>
    <rPh sb="18" eb="20">
      <t>キカン</t>
    </rPh>
    <phoneticPr fontId="6"/>
  </si>
  <si>
    <t>１ OJT
・
２ OFF-JT</t>
    <phoneticPr fontId="6"/>
  </si>
  <si>
    <t>ニ　紹介予定派遣で職業紹介を経て直接雇用に結びついた労働者数（人）</t>
    <rPh sb="2" eb="4">
      <t>ショウカイ</t>
    </rPh>
    <rPh sb="4" eb="6">
      <t>ヨテイ</t>
    </rPh>
    <rPh sb="6" eb="8">
      <t>ハケン</t>
    </rPh>
    <rPh sb="9" eb="11">
      <t>ショクギョウ</t>
    </rPh>
    <rPh sb="11" eb="13">
      <t>ショウカイ</t>
    </rPh>
    <rPh sb="14" eb="15">
      <t>ヘ</t>
    </rPh>
    <rPh sb="16" eb="18">
      <t>チョクセツ</t>
    </rPh>
    <rPh sb="18" eb="20">
      <t>コヨウ</t>
    </rPh>
    <rPh sb="21" eb="22">
      <t>ムス</t>
    </rPh>
    <rPh sb="26" eb="29">
      <t>ロウドウシャ</t>
    </rPh>
    <rPh sb="29" eb="30">
      <t>スウ</t>
    </rPh>
    <rPh sb="31" eb="32">
      <t>ニン</t>
    </rPh>
    <phoneticPr fontId="6"/>
  </si>
  <si>
    <t>ハ　紹介予定派遣において職業紹介を実施した労働者数（人）</t>
    <rPh sb="2" eb="4">
      <t>ショウカイ</t>
    </rPh>
    <rPh sb="4" eb="6">
      <t>ヨテイ</t>
    </rPh>
    <rPh sb="6" eb="8">
      <t>ハケン</t>
    </rPh>
    <rPh sb="12" eb="14">
      <t>ショクギョウ</t>
    </rPh>
    <rPh sb="14" eb="16">
      <t>ショウカイ</t>
    </rPh>
    <rPh sb="17" eb="19">
      <t>ジッシ</t>
    </rPh>
    <rPh sb="21" eb="24">
      <t>ロウドウシャ</t>
    </rPh>
    <rPh sb="24" eb="25">
      <t>スウ</t>
    </rPh>
    <rPh sb="26" eb="27">
      <t>ニン</t>
    </rPh>
    <phoneticPr fontId="6"/>
  </si>
  <si>
    <t>ロ　紹介予定派遣により労働者派遣をした労働者数（人）</t>
    <rPh sb="2" eb="4">
      <t>ショウカイ</t>
    </rPh>
    <rPh sb="4" eb="6">
      <t>ヨテイ</t>
    </rPh>
    <rPh sb="6" eb="8">
      <t>ハケン</t>
    </rPh>
    <rPh sb="11" eb="14">
      <t>ロウドウシャ</t>
    </rPh>
    <rPh sb="14" eb="16">
      <t>ハケン</t>
    </rPh>
    <rPh sb="19" eb="22">
      <t>ロウドウシャ</t>
    </rPh>
    <rPh sb="22" eb="23">
      <t>スウ</t>
    </rPh>
    <rPh sb="24" eb="25">
      <t>ニン</t>
    </rPh>
    <phoneticPr fontId="6"/>
  </si>
  <si>
    <t>１人当たりの平均実施時間</t>
    <rPh sb="0" eb="2">
      <t>ヒトリ</t>
    </rPh>
    <rPh sb="2" eb="3">
      <t>ア</t>
    </rPh>
    <rPh sb="6" eb="8">
      <t>ヘイキン</t>
    </rPh>
    <rPh sb="8" eb="10">
      <t>ジッシ</t>
    </rPh>
    <rPh sb="10" eb="12">
      <t>ジカン</t>
    </rPh>
    <phoneticPr fontId="6"/>
  </si>
  <si>
    <t>賃金支給の別</t>
    <rPh sb="0" eb="2">
      <t>チンギン</t>
    </rPh>
    <rPh sb="2" eb="4">
      <t>シキュウ</t>
    </rPh>
    <phoneticPr fontId="6"/>
  </si>
  <si>
    <t>訓練費負担の別</t>
  </si>
  <si>
    <t>訓練の実施主体の別</t>
    <phoneticPr fontId="6"/>
  </si>
  <si>
    <t>訓練の方法の別</t>
    <rPh sb="0" eb="2">
      <t>クンレン</t>
    </rPh>
    <rPh sb="3" eb="5">
      <t>ホウホウ</t>
    </rPh>
    <rPh sb="6" eb="7">
      <t>ベツ</t>
    </rPh>
    <phoneticPr fontId="6"/>
  </si>
  <si>
    <t>イ　紹介予定派遣に係る労働者派遣契約の申込人数（人）</t>
    <rPh sb="2" eb="4">
      <t>ショウカイ</t>
    </rPh>
    <rPh sb="4" eb="6">
      <t>ヨテイ</t>
    </rPh>
    <rPh sb="6" eb="8">
      <t>ハケン</t>
    </rPh>
    <rPh sb="9" eb="10">
      <t>カカ</t>
    </rPh>
    <rPh sb="11" eb="14">
      <t>ロウドウシャ</t>
    </rPh>
    <rPh sb="14" eb="16">
      <t>ハケン</t>
    </rPh>
    <rPh sb="16" eb="18">
      <t>ケイヤク</t>
    </rPh>
    <rPh sb="19" eb="21">
      <t>モウシコミ</t>
    </rPh>
    <rPh sb="21" eb="23">
      <t>ニンズウ</t>
    </rPh>
    <rPh sb="24" eb="25">
      <t>ニン</t>
    </rPh>
    <phoneticPr fontId="6"/>
  </si>
  <si>
    <t>訓練の内容</t>
    <phoneticPr fontId="6"/>
  </si>
  <si>
    <t>その他の教育訓練（①及び（９）に係るものを除く）</t>
    <rPh sb="16" eb="17">
      <t>カカ</t>
    </rPh>
    <rPh sb="21" eb="22">
      <t>ノゾ</t>
    </rPh>
    <phoneticPr fontId="2"/>
  </si>
  <si>
    <t>②</t>
    <phoneticPr fontId="6"/>
  </si>
  <si>
    <t>ホ</t>
    <phoneticPr fontId="6"/>
  </si>
  <si>
    <t>ニ</t>
    <phoneticPr fontId="6"/>
  </si>
  <si>
    <t>教育の内容</t>
    <rPh sb="0" eb="2">
      <t>キョウイク</t>
    </rPh>
    <rPh sb="3" eb="5">
      <t>ナイヨウ</t>
    </rPh>
    <phoneticPr fontId="6"/>
  </si>
  <si>
    <t>所在地</t>
    <phoneticPr fontId="6"/>
  </si>
  <si>
    <t>氏名又は名称</t>
    <phoneticPr fontId="6"/>
  </si>
  <si>
    <t>１人当たりの平均実施時間</t>
    <rPh sb="1" eb="2">
      <t>ニン</t>
    </rPh>
    <rPh sb="2" eb="3">
      <t>ア</t>
    </rPh>
    <rPh sb="6" eb="8">
      <t>ヘイキン</t>
    </rPh>
    <rPh sb="8" eb="10">
      <t>ジッシ</t>
    </rPh>
    <phoneticPr fontId="6"/>
  </si>
  <si>
    <t>受講した派遣労働者数</t>
    <rPh sb="0" eb="2">
      <t>ジュコウ</t>
    </rPh>
    <rPh sb="4" eb="6">
      <t>ハケン</t>
    </rPh>
    <rPh sb="6" eb="9">
      <t>ロウドウシャ</t>
    </rPh>
    <rPh sb="9" eb="10">
      <t>スウ</t>
    </rPh>
    <phoneticPr fontId="6"/>
  </si>
  <si>
    <t>教育の実施主体の別
１ 事業主・２ 派遣先・３ 教育機関・４ その他　</t>
    <phoneticPr fontId="6"/>
  </si>
  <si>
    <t>教育の方法の別
１ 座学
・
２ 実技</t>
    <phoneticPr fontId="6"/>
  </si>
  <si>
    <t>教育の内容及び当該内容に係る労働安全衛生法又は労働安全衛生規則の該当番号</t>
    <phoneticPr fontId="6"/>
  </si>
  <si>
    <t>③主な派遣先事業主（取引額上位５社）</t>
    <rPh sb="1" eb="2">
      <t>オモ</t>
    </rPh>
    <rPh sb="3" eb="6">
      <t>ハケンサキ</t>
    </rPh>
    <rPh sb="6" eb="9">
      <t>ジギョウヌシ</t>
    </rPh>
    <rPh sb="10" eb="13">
      <t>トリヒキガク</t>
    </rPh>
    <rPh sb="13" eb="15">
      <t>ジョウイ</t>
    </rPh>
    <rPh sb="16" eb="17">
      <t>シャ</t>
    </rPh>
    <phoneticPr fontId="6"/>
  </si>
  <si>
    <t>労働安全衛生法第59条の規定に基づく安全衛生教育</t>
    <phoneticPr fontId="6"/>
  </si>
  <si>
    <t>①</t>
    <phoneticPr fontId="6"/>
  </si>
  <si>
    <t>３年を超えるもの</t>
    <rPh sb="3" eb="4">
      <t>コ</t>
    </rPh>
    <phoneticPr fontId="6"/>
  </si>
  <si>
    <t>１年を超え３年以下のもの</t>
    <rPh sb="1" eb="2">
      <t>ネン</t>
    </rPh>
    <rPh sb="3" eb="4">
      <t>コ</t>
    </rPh>
    <rPh sb="6" eb="7">
      <t>ネン</t>
    </rPh>
    <rPh sb="7" eb="9">
      <t>イカ</t>
    </rPh>
    <phoneticPr fontId="6"/>
  </si>
  <si>
    <t>６月を超え１２月以下のもの</t>
    <rPh sb="1" eb="2">
      <t>ツキ</t>
    </rPh>
    <rPh sb="3" eb="4">
      <t>コ</t>
    </rPh>
    <rPh sb="7" eb="8">
      <t>ツキ</t>
    </rPh>
    <rPh sb="8" eb="10">
      <t>イカ</t>
    </rPh>
    <phoneticPr fontId="6"/>
  </si>
  <si>
    <t>３月を超え６月以下のもの</t>
    <rPh sb="1" eb="2">
      <t>ツキ</t>
    </rPh>
    <rPh sb="3" eb="4">
      <t>コ</t>
    </rPh>
    <rPh sb="6" eb="7">
      <t>ツキ</t>
    </rPh>
    <rPh sb="7" eb="9">
      <t>イカ</t>
    </rPh>
    <phoneticPr fontId="6"/>
  </si>
  <si>
    <t>２月を超え３月以下のもの</t>
    <rPh sb="1" eb="2">
      <t>ツキ</t>
    </rPh>
    <rPh sb="3" eb="4">
      <t>コ</t>
    </rPh>
    <rPh sb="6" eb="7">
      <t>ツキ</t>
    </rPh>
    <rPh sb="7" eb="9">
      <t>イカ</t>
    </rPh>
    <phoneticPr fontId="6"/>
  </si>
  <si>
    <t>１月を超え２月以下のもの</t>
    <rPh sb="1" eb="2">
      <t>ツキ</t>
    </rPh>
    <rPh sb="3" eb="4">
      <t>コ</t>
    </rPh>
    <rPh sb="6" eb="7">
      <t>ツキ</t>
    </rPh>
    <rPh sb="7" eb="9">
      <t>イカ</t>
    </rPh>
    <phoneticPr fontId="6"/>
  </si>
  <si>
    <t>７日を超え１月以下のもの</t>
    <rPh sb="1" eb="2">
      <t>ニチ</t>
    </rPh>
    <rPh sb="3" eb="4">
      <t>コ</t>
    </rPh>
    <rPh sb="6" eb="7">
      <t>ツキ</t>
    </rPh>
    <rPh sb="7" eb="9">
      <t>イカ</t>
    </rPh>
    <phoneticPr fontId="6"/>
  </si>
  <si>
    <t>１日を超え７日以下のもの</t>
    <rPh sb="1" eb="2">
      <t>ニチ</t>
    </rPh>
    <rPh sb="3" eb="4">
      <t>コ</t>
    </rPh>
    <rPh sb="6" eb="7">
      <t>ニチ</t>
    </rPh>
    <rPh sb="7" eb="9">
      <t>イカ</t>
    </rPh>
    <phoneticPr fontId="6"/>
  </si>
  <si>
    <t>１日以下のもの</t>
    <rPh sb="1" eb="2">
      <t>ニチ</t>
    </rPh>
    <rPh sb="2" eb="4">
      <t>イカ</t>
    </rPh>
    <phoneticPr fontId="6"/>
  </si>
  <si>
    <t>総件数</t>
    <rPh sb="0" eb="3">
      <t>ソウケンスウ</t>
    </rPh>
    <phoneticPr fontId="6"/>
  </si>
  <si>
    <t>労働者派遣契約がなかった</t>
    <rPh sb="0" eb="3">
      <t>ロウドウシャ</t>
    </rPh>
    <rPh sb="3" eb="5">
      <t>ハケン</t>
    </rPh>
    <rPh sb="5" eb="7">
      <t>ケイヤク</t>
    </rPh>
    <phoneticPr fontId="6"/>
  </si>
  <si>
    <t>②労働者派遣契約の期間別件数（延べ件数）</t>
    <rPh sb="18" eb="19">
      <t>スウ</t>
    </rPh>
    <phoneticPr fontId="6"/>
  </si>
  <si>
    <t>※登録制度のある事業主のみ</t>
    <rPh sb="1" eb="3">
      <t>トウロク</t>
    </rPh>
    <rPh sb="3" eb="5">
      <t>セイド</t>
    </rPh>
    <rPh sb="8" eb="11">
      <t>ジギョウヌシ</t>
    </rPh>
    <phoneticPr fontId="6"/>
  </si>
  <si>
    <t>①派遣先事業所数（実数）</t>
    <phoneticPr fontId="6"/>
  </si>
  <si>
    <t>－</t>
    <phoneticPr fontId="6"/>
  </si>
  <si>
    <t>登録者　※</t>
    <rPh sb="0" eb="3">
      <t>トウロクシャ</t>
    </rPh>
    <rPh sb="2" eb="3">
      <t>モノ</t>
    </rPh>
    <phoneticPr fontId="6"/>
  </si>
  <si>
    <t>⑥</t>
  </si>
  <si>
    <t>⑤日雇派遣労働者</t>
  </si>
  <si>
    <t>④有期雇用派遣労働者</t>
    <rPh sb="1" eb="3">
      <t>ユウキ</t>
    </rPh>
    <rPh sb="3" eb="5">
      <t>コヨウ</t>
    </rPh>
    <rPh sb="5" eb="7">
      <t>ハケン</t>
    </rPh>
    <rPh sb="7" eb="10">
      <t>ロウドウシャ</t>
    </rPh>
    <phoneticPr fontId="6"/>
  </si>
  <si>
    <t>③無期雇用派遣労働者</t>
    <rPh sb="1" eb="3">
      <t>ムキ</t>
    </rPh>
    <rPh sb="3" eb="5">
      <t>コヨウ</t>
    </rPh>
    <rPh sb="5" eb="7">
      <t>ハケン</t>
    </rPh>
    <rPh sb="7" eb="10">
      <t>ロウドウシャ</t>
    </rPh>
    <phoneticPr fontId="6"/>
  </si>
  <si>
    <t>②派遣労働者総計</t>
    <rPh sb="1" eb="3">
      <t>ハケン</t>
    </rPh>
    <rPh sb="3" eb="6">
      <t>ロウドウシャ</t>
    </rPh>
    <rPh sb="6" eb="8">
      <t>ソウケイ</t>
    </rPh>
    <phoneticPr fontId="6"/>
  </si>
  <si>
    <t>－</t>
    <phoneticPr fontId="6"/>
  </si>
  <si>
    <t>－</t>
  </si>
  <si>
    <t>①全労働者</t>
    <rPh sb="1" eb="2">
      <t>ゼン</t>
    </rPh>
    <rPh sb="2" eb="5">
      <t>ロウドウシャ</t>
    </rPh>
    <phoneticPr fontId="6"/>
  </si>
  <si>
    <t>うち同じ職場に１年以上派遣見込みの者</t>
    <rPh sb="13" eb="15">
      <t>ミコ</t>
    </rPh>
    <phoneticPr fontId="6"/>
  </si>
  <si>
    <t>通算雇用期間が１年未満の派遣労働者</t>
    <rPh sb="0" eb="2">
      <t>ツウサン</t>
    </rPh>
    <rPh sb="2" eb="4">
      <t>コヨウ</t>
    </rPh>
    <rPh sb="4" eb="6">
      <t>キカン</t>
    </rPh>
    <rPh sb="12" eb="14">
      <t>ハケン</t>
    </rPh>
    <rPh sb="14" eb="17">
      <t>ロウドウシャ</t>
    </rPh>
    <phoneticPr fontId="6"/>
  </si>
  <si>
    <t>通算雇用期間が１年以上の派遣労働者</t>
    <rPh sb="0" eb="2">
      <t>ツウサン</t>
    </rPh>
    <rPh sb="2" eb="4">
      <t>コヨウ</t>
    </rPh>
    <rPh sb="4" eb="6">
      <t>キカン</t>
    </rPh>
    <rPh sb="12" eb="14">
      <t>ハケン</t>
    </rPh>
    <rPh sb="14" eb="17">
      <t>ロウドウシャ</t>
    </rPh>
    <phoneticPr fontId="6"/>
  </si>
  <si>
    <t>（１）派遣労働者数等雇用実績（実人数）（報告対象期間末日現在）</t>
    <rPh sb="3" eb="5">
      <t>ハケン</t>
    </rPh>
    <rPh sb="5" eb="7">
      <t>ロウドウ</t>
    </rPh>
    <rPh sb="7" eb="8">
      <t>シャ</t>
    </rPh>
    <rPh sb="8" eb="9">
      <t>カズ</t>
    </rPh>
    <rPh sb="9" eb="10">
      <t>ナド</t>
    </rPh>
    <rPh sb="10" eb="12">
      <t>コヨウ</t>
    </rPh>
    <rPh sb="12" eb="14">
      <t>ジッセキ</t>
    </rPh>
    <rPh sb="15" eb="16">
      <t>ジツ</t>
    </rPh>
    <rPh sb="16" eb="18">
      <t>ニンズウ</t>
    </rPh>
    <rPh sb="20" eb="22">
      <t>ホウコク</t>
    </rPh>
    <rPh sb="22" eb="24">
      <t>タイショウ</t>
    </rPh>
    <rPh sb="24" eb="26">
      <t>キカン</t>
    </rPh>
    <rPh sb="26" eb="28">
      <t>マツジツ</t>
    </rPh>
    <rPh sb="28" eb="30">
      <t>ゲンザイ</t>
    </rPh>
    <phoneticPr fontId="6"/>
  </si>
  <si>
    <t>Ⅰ　年度報告</t>
    <phoneticPr fontId="6"/>
  </si>
  <si>
    <r>
      <t>様式第11号</t>
    </r>
    <r>
      <rPr>
        <sz val="11"/>
        <color indexed="8"/>
        <rFont val="ＭＳ 明朝"/>
        <family val="1"/>
        <charset val="128"/>
      </rPr>
      <t>（第２面）</t>
    </r>
    <rPh sb="0" eb="2">
      <t>ヨウシキ</t>
    </rPh>
    <rPh sb="2" eb="3">
      <t>ダイ</t>
    </rPh>
    <rPh sb="5" eb="6">
      <t>ゴウ</t>
    </rPh>
    <rPh sb="7" eb="8">
      <t>ダイ</t>
    </rPh>
    <rPh sb="9" eb="10">
      <t>メン</t>
    </rPh>
    <phoneticPr fontId="6"/>
  </si>
  <si>
    <t>④　期間制限の対象外となる労働者派遣に係る派遣労働者（日雇派遣労働者を除く）の実人数（①の内数）</t>
    <phoneticPr fontId="6"/>
  </si>
  <si>
    <t>書類の備付け</t>
    <rPh sb="4" eb="5">
      <t>ツ</t>
    </rPh>
    <phoneticPr fontId="6"/>
  </si>
  <si>
    <t>　１欄の②欄及び②の（続）欄の「業務別派遣労働者の実人数」には、報告の対象となる６月１日現在、最新の日本標準職業分類（中分類）に基づく職種に基づき、該当する派遣労働者の区分及び従事した業務の種類別に応じた実績を所定の欄に記載すること。複数種類の業務に従事した派遣労働者については、報告の対象となる６月１日現在においてもつとも多く従事した業務に従事したものとすること。なお、「66　建設従事者（建設躯体工事従事者を除く）」、「67　電気工事従事者」等については、一部派遣禁止業務も含まれていることに留意すること。また、「12　医師、歯科医師、獣医師、薬剤師」（獣医師を除く。）等の医療従事者については、紹介予定派遣や産前産後休業の代替等の場合にのみ限定して派遣が認められていることに留意すること。</t>
    <phoneticPr fontId="6"/>
  </si>
  <si>
    <t>―</t>
    <phoneticPr fontId="6"/>
  </si>
  <si>
    <t>―</t>
    <phoneticPr fontId="6"/>
  </si>
  <si>
    <t>―</t>
    <phoneticPr fontId="6"/>
  </si>
  <si>
    <r>
      <t>４－１</t>
    </r>
    <r>
      <rPr>
        <sz val="9"/>
        <color theme="1"/>
        <rFont val="ＭＳ 明朝"/>
        <family val="1"/>
        <charset val="128"/>
      </rPr>
      <t>情報処理システム開発</t>
    </r>
    <rPh sb="3" eb="5">
      <t>ジョウホウ</t>
    </rPh>
    <rPh sb="5" eb="7">
      <t>ショリ</t>
    </rPh>
    <rPh sb="11" eb="13">
      <t>カイハツ</t>
    </rPh>
    <phoneticPr fontId="2"/>
  </si>
  <si>
    <r>
      <t>４－２</t>
    </r>
    <r>
      <rPr>
        <sz val="9"/>
        <color theme="1"/>
        <rFont val="ＭＳ 明朝"/>
        <family val="1"/>
        <charset val="128"/>
      </rPr>
      <t>機械設計</t>
    </r>
    <rPh sb="3" eb="5">
      <t>キカイ</t>
    </rPh>
    <rPh sb="5" eb="7">
      <t>セッケイ</t>
    </rPh>
    <phoneticPr fontId="2"/>
  </si>
  <si>
    <r>
      <t>４－３</t>
    </r>
    <r>
      <rPr>
        <sz val="9"/>
        <color theme="1"/>
        <rFont val="ＭＳ 明朝"/>
        <family val="1"/>
        <charset val="128"/>
      </rPr>
      <t>事務用機器操作</t>
    </r>
    <rPh sb="3" eb="6">
      <t>ジムヨウ</t>
    </rPh>
    <rPh sb="6" eb="8">
      <t>キキ</t>
    </rPh>
    <rPh sb="8" eb="10">
      <t>ソウサ</t>
    </rPh>
    <phoneticPr fontId="2"/>
  </si>
  <si>
    <r>
      <t>４－４</t>
    </r>
    <r>
      <rPr>
        <sz val="9"/>
        <color theme="1"/>
        <rFont val="ＭＳ 明朝"/>
        <family val="1"/>
        <charset val="128"/>
      </rPr>
      <t>通訳、翻訳、速記</t>
    </r>
    <rPh sb="3" eb="5">
      <t>ツウヤク</t>
    </rPh>
    <rPh sb="6" eb="8">
      <t>ホンヤク</t>
    </rPh>
    <rPh sb="9" eb="11">
      <t>ソッキ</t>
    </rPh>
    <phoneticPr fontId="2"/>
  </si>
  <si>
    <r>
      <t>４－５</t>
    </r>
    <r>
      <rPr>
        <sz val="9"/>
        <color theme="1"/>
        <rFont val="ＭＳ 明朝"/>
        <family val="1"/>
        <charset val="128"/>
      </rPr>
      <t>秘書</t>
    </r>
    <rPh sb="3" eb="5">
      <t>ヒショ</t>
    </rPh>
    <phoneticPr fontId="2"/>
  </si>
  <si>
    <r>
      <t>４－６</t>
    </r>
    <r>
      <rPr>
        <sz val="9"/>
        <color theme="1"/>
        <rFont val="ＭＳ 明朝"/>
        <family val="1"/>
        <charset val="128"/>
      </rPr>
      <t>ファイリング</t>
    </r>
    <phoneticPr fontId="2"/>
  </si>
  <si>
    <r>
      <t>４－７</t>
    </r>
    <r>
      <rPr>
        <sz val="9"/>
        <color theme="1"/>
        <rFont val="ＭＳ 明朝"/>
        <family val="1"/>
        <charset val="128"/>
      </rPr>
      <t>調査</t>
    </r>
    <rPh sb="3" eb="5">
      <t>チョウサ</t>
    </rPh>
    <phoneticPr fontId="2"/>
  </si>
  <si>
    <r>
      <t>４－８</t>
    </r>
    <r>
      <rPr>
        <sz val="9"/>
        <color theme="1"/>
        <rFont val="ＭＳ 明朝"/>
        <family val="1"/>
        <charset val="128"/>
      </rPr>
      <t>財務</t>
    </r>
    <rPh sb="3" eb="5">
      <t>ザイム</t>
    </rPh>
    <phoneticPr fontId="2"/>
  </si>
  <si>
    <r>
      <t>４－９</t>
    </r>
    <r>
      <rPr>
        <sz val="9"/>
        <color theme="1"/>
        <rFont val="ＭＳ 明朝"/>
        <family val="1"/>
        <charset val="128"/>
      </rPr>
      <t>貿易</t>
    </r>
    <rPh sb="3" eb="5">
      <t>ボウエキ</t>
    </rPh>
    <phoneticPr fontId="2"/>
  </si>
  <si>
    <r>
      <t>４－10</t>
    </r>
    <r>
      <rPr>
        <sz val="9"/>
        <color theme="1"/>
        <rFont val="ＭＳ 明朝"/>
        <family val="1"/>
        <charset val="128"/>
      </rPr>
      <t>デモンストレーション</t>
    </r>
    <phoneticPr fontId="2"/>
  </si>
  <si>
    <r>
      <t>４－11</t>
    </r>
    <r>
      <rPr>
        <sz val="9"/>
        <color theme="1"/>
        <rFont val="ＭＳ 明朝"/>
        <family val="1"/>
        <charset val="128"/>
      </rPr>
      <t>添乗</t>
    </r>
    <rPh sb="4" eb="6">
      <t>テンジョウ</t>
    </rPh>
    <phoneticPr fontId="2"/>
  </si>
  <si>
    <r>
      <t>４－12</t>
    </r>
    <r>
      <rPr>
        <sz val="9"/>
        <color theme="1"/>
        <rFont val="ＭＳ 明朝"/>
        <family val="1"/>
        <charset val="128"/>
      </rPr>
      <t>受付・案内</t>
    </r>
    <rPh sb="4" eb="6">
      <t>ウケツケ</t>
    </rPh>
    <rPh sb="7" eb="9">
      <t>アンナイ</t>
    </rPh>
    <phoneticPr fontId="2"/>
  </si>
  <si>
    <r>
      <t>４－13</t>
    </r>
    <r>
      <rPr>
        <sz val="9"/>
        <color theme="1"/>
        <rFont val="ＭＳ 明朝"/>
        <family val="1"/>
        <charset val="128"/>
      </rPr>
      <t>研究開発</t>
    </r>
    <rPh sb="4" eb="6">
      <t>ケンキュウ</t>
    </rPh>
    <rPh sb="6" eb="8">
      <t>カイハツ</t>
    </rPh>
    <phoneticPr fontId="2"/>
  </si>
  <si>
    <r>
      <t>４－14</t>
    </r>
    <r>
      <rPr>
        <sz val="9"/>
        <color theme="1"/>
        <rFont val="ＭＳ 明朝"/>
        <family val="1"/>
        <charset val="128"/>
      </rPr>
      <t>事業の実施体制の企画、立案</t>
    </r>
    <rPh sb="4" eb="6">
      <t>ジギョウ</t>
    </rPh>
    <rPh sb="7" eb="9">
      <t>ジッシ</t>
    </rPh>
    <rPh sb="9" eb="11">
      <t>タイセイ</t>
    </rPh>
    <rPh sb="12" eb="14">
      <t>キカク</t>
    </rPh>
    <rPh sb="15" eb="17">
      <t>リツアン</t>
    </rPh>
    <phoneticPr fontId="2"/>
  </si>
  <si>
    <r>
      <t>４－15</t>
    </r>
    <r>
      <rPr>
        <sz val="9"/>
        <color theme="1"/>
        <rFont val="ＭＳ 明朝"/>
        <family val="1"/>
        <charset val="128"/>
      </rPr>
      <t>書籍等の制作・編集</t>
    </r>
    <rPh sb="4" eb="6">
      <t>ショセキ</t>
    </rPh>
    <rPh sb="6" eb="7">
      <t>トウ</t>
    </rPh>
    <rPh sb="8" eb="10">
      <t>セイサク</t>
    </rPh>
    <rPh sb="11" eb="13">
      <t>ヘンシュウ</t>
    </rPh>
    <phoneticPr fontId="2"/>
  </si>
  <si>
    <r>
      <t>４－16</t>
    </r>
    <r>
      <rPr>
        <sz val="9"/>
        <color theme="1"/>
        <rFont val="ＭＳ 明朝"/>
        <family val="1"/>
        <charset val="128"/>
      </rPr>
      <t>広告デザイン</t>
    </r>
    <rPh sb="4" eb="6">
      <t>コウコク</t>
    </rPh>
    <phoneticPr fontId="2"/>
  </si>
  <si>
    <r>
      <t>４－17</t>
    </r>
    <r>
      <rPr>
        <sz val="9"/>
        <color theme="1"/>
        <rFont val="ＭＳ 明朝"/>
        <family val="1"/>
        <charset val="128"/>
      </rPr>
      <t>ＯＡインストラクション</t>
    </r>
    <phoneticPr fontId="2"/>
  </si>
  <si>
    <r>
      <t>４－18</t>
    </r>
    <r>
      <rPr>
        <sz val="9"/>
        <color theme="1"/>
        <rFont val="ＭＳ 明朝"/>
        <family val="1"/>
        <charset val="128"/>
      </rPr>
      <t>セールスエンジニアの営業、金融商品の営業</t>
    </r>
    <rPh sb="14" eb="16">
      <t>エイギョウ</t>
    </rPh>
    <rPh sb="17" eb="19">
      <t>キンユウ</t>
    </rPh>
    <rPh sb="19" eb="21">
      <t>ショウヒン</t>
    </rPh>
    <rPh sb="22" eb="24">
      <t>エイギョウ</t>
    </rPh>
    <phoneticPr fontId="2"/>
  </si>
  <si>
    <t>職務経験あり</t>
    <rPh sb="0" eb="2">
      <t>ショクム</t>
    </rPh>
    <rPh sb="2" eb="4">
      <t>ケイケン</t>
    </rPh>
    <phoneticPr fontId="6"/>
  </si>
  <si>
    <t>知見あり</t>
    <rPh sb="0" eb="2">
      <t>チケン</t>
    </rPh>
    <phoneticPr fontId="6"/>
  </si>
  <si>
    <t>キャリアコンサルティングに
関する職務経験・知見のある者</t>
    <rPh sb="17" eb="19">
      <t>ショクム</t>
    </rPh>
    <rPh sb="19" eb="21">
      <t>ケイケン</t>
    </rPh>
    <rPh sb="22" eb="24">
      <t>チケン</t>
    </rPh>
    <rPh sb="27" eb="28">
      <t>モノ</t>
    </rPh>
    <phoneticPr fontId="6"/>
  </si>
  <si>
    <t>第６面</t>
    <rPh sb="0" eb="1">
      <t>ダイ</t>
    </rPh>
    <rPh sb="2" eb="3">
      <t>メン</t>
    </rPh>
    <phoneticPr fontId="6"/>
  </si>
  <si>
    <t>〒（　　　　　　　）</t>
    <phoneticPr fontId="6"/>
  </si>
  <si>
    <t>１　大企業　２　中小企業</t>
  </si>
  <si>
    <t>許可番号</t>
    <rPh sb="0" eb="2">
      <t>キョカ</t>
    </rPh>
    <rPh sb="2" eb="4">
      <t>バンゴウ</t>
    </rPh>
    <phoneticPr fontId="6"/>
  </si>
  <si>
    <t>イ　入職時等基礎的訓練</t>
    <phoneticPr fontId="6"/>
  </si>
  <si>
    <t>（イ）</t>
    <phoneticPr fontId="6"/>
  </si>
  <si>
    <t>（ロ）</t>
    <phoneticPr fontId="6"/>
  </si>
  <si>
    <t>ロ　職能別訓練</t>
    <phoneticPr fontId="6"/>
  </si>
  <si>
    <t>（イ）</t>
    <phoneticPr fontId="6"/>
  </si>
  <si>
    <t>ハ　職種転換訓練</t>
    <phoneticPr fontId="6"/>
  </si>
  <si>
    <t>ニ　階層別訓練</t>
    <phoneticPr fontId="6"/>
  </si>
  <si>
    <t>ホ　その他の教育訓練</t>
    <phoneticPr fontId="6"/>
  </si>
  <si>
    <r>
      <rPr>
        <sz val="11"/>
        <color theme="1"/>
        <rFont val="ＤＦ特太ゴシック体"/>
        <family val="3"/>
        <charset val="128"/>
      </rPr>
      <t>（上段）実施時間の総計</t>
    </r>
    <r>
      <rPr>
        <sz val="9"/>
        <color theme="1"/>
        <rFont val="ＭＳ 明朝"/>
        <family val="1"/>
        <charset val="128"/>
      </rPr>
      <t xml:space="preserve">
（受講者数×教育訓練１コマの時間（複数回実施の場合は､その合計)）</t>
    </r>
    <rPh sb="1" eb="3">
      <t>ジョウダン</t>
    </rPh>
    <rPh sb="4" eb="6">
      <t>ジッシ</t>
    </rPh>
    <rPh sb="6" eb="8">
      <t>ジカン</t>
    </rPh>
    <rPh sb="9" eb="10">
      <t>ソウ</t>
    </rPh>
    <phoneticPr fontId="6"/>
  </si>
  <si>
    <r>
      <rPr>
        <sz val="11"/>
        <color theme="1"/>
        <rFont val="ＤＦ特太ゴシック体"/>
        <family val="3"/>
        <charset val="128"/>
      </rPr>
      <t>（下段）受講者の実人数</t>
    </r>
    <r>
      <rPr>
        <sz val="9"/>
        <color theme="1"/>
        <rFont val="ＭＳ 明朝"/>
        <family val="1"/>
        <charset val="128"/>
      </rPr>
      <t xml:space="preserve">
（各年に同一の訓練を複数回受講した者は、重複計上しないこと）</t>
    </r>
    <rPh sb="8" eb="9">
      <t>ジツ</t>
    </rPh>
    <rPh sb="9" eb="10">
      <t>ニン</t>
    </rPh>
    <rPh sb="10" eb="11">
      <t>スウ</t>
    </rPh>
    <rPh sb="13" eb="15">
      <t>カクネン</t>
    </rPh>
    <rPh sb="16" eb="18">
      <t>ドウイツ</t>
    </rPh>
    <rPh sb="19" eb="21">
      <t>クンレン</t>
    </rPh>
    <rPh sb="22" eb="25">
      <t>フクスウカイ</t>
    </rPh>
    <rPh sb="25" eb="27">
      <t>ジュコウ</t>
    </rPh>
    <rPh sb="29" eb="30">
      <t>モノ</t>
    </rPh>
    <rPh sb="32" eb="34">
      <t>チョウフク</t>
    </rPh>
    <rPh sb="34" eb="36">
      <t>ケイジョウ</t>
    </rPh>
    <phoneticPr fontId="6"/>
  </si>
  <si>
    <r>
      <t xml:space="preserve">対象となる派遣労働者
</t>
    </r>
    <r>
      <rPr>
        <sz val="11"/>
        <color theme="1"/>
        <rFont val="ＤＦ特太ゴシック体"/>
        <family val="3"/>
        <charset val="128"/>
      </rPr>
      <t>(上段)　種別</t>
    </r>
    <r>
      <rPr>
        <sz val="9"/>
        <color theme="1"/>
        <rFont val="ＭＳ 明朝"/>
        <family val="1"/>
        <charset val="128"/>
      </rPr>
      <t xml:space="preserve">
（</t>
    </r>
    <r>
      <rPr>
        <sz val="9"/>
        <color theme="1"/>
        <rFont val="ＤＦ特太ゴシック体"/>
        <family val="3"/>
        <charset val="128"/>
      </rPr>
      <t>１</t>
    </r>
    <r>
      <rPr>
        <sz val="9"/>
        <color theme="1"/>
        <rFont val="ＭＳ 明朝"/>
        <family val="1"/>
        <charset val="128"/>
      </rPr>
      <t>雇入時・</t>
    </r>
    <r>
      <rPr>
        <sz val="9"/>
        <color theme="1"/>
        <rFont val="ＤＦ特太ゴシック体"/>
        <family val="3"/>
        <charset val="128"/>
      </rPr>
      <t>２</t>
    </r>
    <r>
      <rPr>
        <sz val="9"/>
        <color theme="1"/>
        <rFont val="ＭＳ 明朝"/>
        <family val="1"/>
        <charset val="128"/>
      </rPr>
      <t>派遣中・</t>
    </r>
    <r>
      <rPr>
        <sz val="9"/>
        <color theme="1"/>
        <rFont val="ＤＦ特太ゴシック体"/>
        <family val="3"/>
        <charset val="128"/>
      </rPr>
      <t>３</t>
    </r>
    <r>
      <rPr>
        <sz val="9"/>
        <color theme="1"/>
        <rFont val="ＭＳ 明朝"/>
        <family val="1"/>
        <charset val="128"/>
      </rPr>
      <t>待機中・</t>
    </r>
    <r>
      <rPr>
        <sz val="9"/>
        <color theme="1"/>
        <rFont val="ＤＦ特太ゴシック体"/>
        <family val="3"/>
        <charset val="128"/>
      </rPr>
      <t>４</t>
    </r>
    <r>
      <rPr>
        <sz val="9"/>
        <color theme="1"/>
        <rFont val="ＭＳ 明朝"/>
        <family val="1"/>
        <charset val="128"/>
      </rPr>
      <t>入社○年目・</t>
    </r>
    <r>
      <rPr>
        <sz val="9"/>
        <color theme="1"/>
        <rFont val="ＤＦ特太ゴシック体"/>
        <family val="3"/>
        <charset val="128"/>
      </rPr>
      <t>５</t>
    </r>
    <r>
      <rPr>
        <sz val="9"/>
        <color theme="1"/>
        <rFont val="ＭＳ 明朝"/>
        <family val="1"/>
        <charset val="128"/>
      </rPr>
      <t>長期的なキャリア形成を念頭に置いた内容の教育訓練の対象となる無期雇用派遣労働者・</t>
    </r>
    <r>
      <rPr>
        <sz val="9"/>
        <color theme="1"/>
        <rFont val="ＤＦ特太ゴシック体"/>
        <family val="3"/>
        <charset val="128"/>
      </rPr>
      <t>６</t>
    </r>
    <r>
      <rPr>
        <sz val="9"/>
        <color theme="1"/>
        <rFont val="ＭＳ 明朝"/>
        <family val="1"/>
        <charset val="128"/>
      </rPr>
      <t>その他）</t>
    </r>
    <rPh sb="0" eb="2">
      <t>タイショウ</t>
    </rPh>
    <rPh sb="5" eb="7">
      <t>ハケン</t>
    </rPh>
    <rPh sb="7" eb="10">
      <t>ロウドウシャ</t>
    </rPh>
    <rPh sb="14" eb="16">
      <t>ジョウダン</t>
    </rPh>
    <rPh sb="18" eb="20">
      <t>シュベツ</t>
    </rPh>
    <rPh sb="28" eb="31">
      <t>ハケンチュウ</t>
    </rPh>
    <rPh sb="70" eb="72">
      <t>タイショウ</t>
    </rPh>
    <rPh sb="75" eb="77">
      <t>ムキ</t>
    </rPh>
    <rPh sb="77" eb="79">
      <t>コヨウ</t>
    </rPh>
    <rPh sb="79" eb="81">
      <t>ハケン</t>
    </rPh>
    <rPh sb="81" eb="84">
      <t>ロウドウシャ</t>
    </rPh>
    <rPh sb="88" eb="89">
      <t>タ</t>
    </rPh>
    <phoneticPr fontId="6"/>
  </si>
  <si>
    <r>
      <t xml:space="preserve">　訓練の方法の別
</t>
    </r>
    <r>
      <rPr>
        <sz val="9"/>
        <color theme="1"/>
        <rFont val="ＤＦ特太ゴシック体"/>
        <family val="3"/>
        <charset val="128"/>
      </rPr>
      <t>１</t>
    </r>
    <r>
      <rPr>
        <sz val="9"/>
        <color theme="1"/>
        <rFont val="ＭＳ 明朝"/>
        <family val="1"/>
        <charset val="128"/>
      </rPr>
      <t xml:space="preserve"> 計画的なOJT
</t>
    </r>
    <r>
      <rPr>
        <sz val="9"/>
        <color theme="1"/>
        <rFont val="ＤＦ特太ゴシック体"/>
        <family val="3"/>
        <charset val="128"/>
      </rPr>
      <t>２</t>
    </r>
    <r>
      <rPr>
        <sz val="9"/>
        <color theme="1"/>
        <rFont val="ＭＳ 明朝"/>
        <family val="1"/>
        <charset val="128"/>
      </rPr>
      <t xml:space="preserve"> OFF-JT
</t>
    </r>
    <r>
      <rPr>
        <sz val="9"/>
        <color theme="1"/>
        <rFont val="ＤＦ特太ゴシック体"/>
        <family val="3"/>
        <charset val="128"/>
      </rPr>
      <t>３</t>
    </r>
    <r>
      <rPr>
        <sz val="9"/>
        <color theme="1"/>
        <rFont val="ＭＳ 明朝"/>
        <family val="1"/>
        <charset val="128"/>
      </rPr>
      <t xml:space="preserve"> OJT
（計画的なもの以外）</t>
    </r>
    <rPh sb="1" eb="3">
      <t>クンレン</t>
    </rPh>
    <rPh sb="4" eb="6">
      <t>ホウホウ</t>
    </rPh>
    <rPh sb="7" eb="8">
      <t>ベツ</t>
    </rPh>
    <rPh sb="12" eb="14">
      <t>ケイカク</t>
    </rPh>
    <rPh sb="14" eb="15">
      <t>テキ</t>
    </rPh>
    <rPh sb="36" eb="39">
      <t>ケイカクテキ</t>
    </rPh>
    <rPh sb="42" eb="44">
      <t>イガイ</t>
    </rPh>
    <phoneticPr fontId="6"/>
  </si>
  <si>
    <r>
      <t xml:space="preserve">訓練の実施主体の別
</t>
    </r>
    <r>
      <rPr>
        <sz val="9"/>
        <color theme="1"/>
        <rFont val="ＤＦ特太ゴシック体"/>
        <family val="3"/>
        <charset val="128"/>
      </rPr>
      <t>１</t>
    </r>
    <r>
      <rPr>
        <sz val="9"/>
        <color theme="1"/>
        <rFont val="ＭＳ 明朝"/>
        <family val="1"/>
        <charset val="128"/>
      </rPr>
      <t xml:space="preserve"> 事業主
</t>
    </r>
    <r>
      <rPr>
        <sz val="9"/>
        <color theme="1"/>
        <rFont val="ＤＦ特太ゴシック体"/>
        <family val="3"/>
        <charset val="128"/>
      </rPr>
      <t>２</t>
    </r>
    <r>
      <rPr>
        <sz val="9"/>
        <color theme="1"/>
        <rFont val="ＭＳ 明朝"/>
        <family val="1"/>
        <charset val="128"/>
      </rPr>
      <t xml:space="preserve"> 派遣先
</t>
    </r>
    <r>
      <rPr>
        <sz val="9"/>
        <color theme="1"/>
        <rFont val="ＤＦ特太ゴシック体"/>
        <family val="3"/>
        <charset val="128"/>
      </rPr>
      <t>３</t>
    </r>
    <r>
      <rPr>
        <sz val="9"/>
        <color theme="1"/>
        <rFont val="ＭＳ 明朝"/>
        <family val="1"/>
        <charset val="128"/>
      </rPr>
      <t xml:space="preserve"> 訓練機関
</t>
    </r>
    <r>
      <rPr>
        <sz val="9"/>
        <color theme="1"/>
        <rFont val="ＤＦ特太ゴシック体"/>
        <family val="3"/>
        <charset val="128"/>
      </rPr>
      <t>４</t>
    </r>
    <r>
      <rPr>
        <sz val="9"/>
        <color theme="1"/>
        <rFont val="ＭＳ 明朝"/>
        <family val="1"/>
        <charset val="128"/>
      </rPr>
      <t xml:space="preserve"> その他　</t>
    </r>
    <rPh sb="13" eb="16">
      <t>ジギョウヌシ</t>
    </rPh>
    <rPh sb="19" eb="22">
      <t>ハケンサキ</t>
    </rPh>
    <rPh sb="25" eb="27">
      <t>クンレン</t>
    </rPh>
    <rPh sb="27" eb="29">
      <t>キカン</t>
    </rPh>
    <rPh sb="34" eb="35">
      <t>タ</t>
    </rPh>
    <phoneticPr fontId="6"/>
  </si>
  <si>
    <r>
      <t xml:space="preserve">  
   訓練費負担の別
</t>
    </r>
    <r>
      <rPr>
        <sz val="9"/>
        <color theme="1"/>
        <rFont val="ＤＦ特太ゴシック体"/>
        <family val="3"/>
        <charset val="128"/>
      </rPr>
      <t>１</t>
    </r>
    <r>
      <rPr>
        <sz val="9"/>
        <color theme="1"/>
        <rFont val="ＭＳ 明朝"/>
        <family val="1"/>
        <charset val="128"/>
      </rPr>
      <t xml:space="preserve"> 無償
　（実費負担なし）
</t>
    </r>
    <r>
      <rPr>
        <sz val="9"/>
        <color theme="1"/>
        <rFont val="ＤＦ特太ゴシック体"/>
        <family val="3"/>
        <charset val="128"/>
      </rPr>
      <t>２</t>
    </r>
    <r>
      <rPr>
        <sz val="9"/>
        <color theme="1"/>
        <rFont val="ＭＳ 明朝"/>
        <family val="1"/>
        <charset val="128"/>
      </rPr>
      <t xml:space="preserve"> 無償
　（実費負担あり）
</t>
    </r>
    <r>
      <rPr>
        <sz val="9"/>
        <color theme="1"/>
        <rFont val="ＤＦ特太ゴシック体"/>
        <family val="3"/>
        <charset val="128"/>
      </rPr>
      <t>３</t>
    </r>
    <r>
      <rPr>
        <sz val="9"/>
        <color theme="1"/>
        <rFont val="ＭＳ 明朝"/>
        <family val="1"/>
        <charset val="128"/>
      </rPr>
      <t xml:space="preserve"> 有償</t>
    </r>
    <phoneticPr fontId="6"/>
  </si>
  <si>
    <r>
      <t xml:space="preserve">
    賃金支給の別
</t>
    </r>
    <r>
      <rPr>
        <sz val="9"/>
        <color theme="1"/>
        <rFont val="ＤＦ特太ゴシック体"/>
        <family val="3"/>
        <charset val="128"/>
      </rPr>
      <t>１</t>
    </r>
    <r>
      <rPr>
        <sz val="9"/>
        <color theme="1"/>
        <rFont val="ＭＳ 明朝"/>
        <family val="1"/>
        <charset val="128"/>
      </rPr>
      <t xml:space="preserve"> 有給
　（無給部分なし）
</t>
    </r>
    <r>
      <rPr>
        <sz val="9"/>
        <color theme="1"/>
        <rFont val="ＤＦ特太ゴシック体"/>
        <family val="3"/>
        <charset val="128"/>
      </rPr>
      <t>２</t>
    </r>
    <r>
      <rPr>
        <sz val="9"/>
        <color theme="1"/>
        <rFont val="ＭＳ 明朝"/>
        <family val="1"/>
        <charset val="128"/>
      </rPr>
      <t xml:space="preserve"> 有給
　（無給部分あり）
</t>
    </r>
    <r>
      <rPr>
        <sz val="9"/>
        <color theme="1"/>
        <rFont val="ＤＦ特太ゴシック体"/>
        <family val="3"/>
        <charset val="128"/>
      </rPr>
      <t>３</t>
    </r>
    <r>
      <rPr>
        <sz val="9"/>
        <color theme="1"/>
        <rFont val="ＭＳ 明朝"/>
        <family val="1"/>
        <charset val="128"/>
      </rPr>
      <t xml:space="preserve"> 無給</t>
    </r>
    <rPh sb="5" eb="7">
      <t>チンギン</t>
    </rPh>
    <rPh sb="7" eb="9">
      <t>シキュウ</t>
    </rPh>
    <phoneticPr fontId="6"/>
  </si>
  <si>
    <r>
      <t>　１欄の①欄、②</t>
    </r>
    <r>
      <rPr>
        <sz val="10"/>
        <color theme="1"/>
        <rFont val="ＭＳ 明朝"/>
        <family val="1"/>
        <charset val="128"/>
      </rPr>
      <t>欄、②の（続）欄、</t>
    </r>
    <r>
      <rPr>
        <sz val="10"/>
        <rFont val="ＭＳ 明朝"/>
        <family val="1"/>
        <charset val="128"/>
      </rPr>
      <t>③欄及び⑤欄の「協定対象派遣労働者」には、厚生労働省職業安定局長の定めるところにより、労働者派遣法第30条の５に規定する協定対象派遣労働者の実人数を記載すること。</t>
    </r>
    <phoneticPr fontId="6"/>
  </si>
  <si>
    <t>（日本産業規格Ａ列４）</t>
    <rPh sb="1" eb="3">
      <t>ニホン</t>
    </rPh>
    <rPh sb="3" eb="5">
      <t>サンギョウ</t>
    </rPh>
    <rPh sb="5" eb="7">
      <t>キカク</t>
    </rPh>
    <rPh sb="8" eb="9">
      <t>レツ</t>
    </rPh>
    <phoneticPr fontId="6"/>
  </si>
  <si>
    <t>雇入れ時の教育（労働安全衛生規則第３５条）</t>
  </si>
  <si>
    <t>号数</t>
    <rPh sb="0" eb="2">
      <t>ゴウスウ</t>
    </rPh>
    <phoneticPr fontId="44"/>
  </si>
  <si>
    <t>内容</t>
    <rPh sb="0" eb="2">
      <t>ナイヨウ</t>
    </rPh>
    <phoneticPr fontId="44"/>
  </si>
  <si>
    <t>機械等、原材料等の危険性又は有害性及びこれらの取扱い方法に関すること。</t>
    <phoneticPr fontId="44"/>
  </si>
  <si>
    <t>安全装置、有害物抑制装置又は保護具の性能及びこれらの取扱い方法に関すること。</t>
    <phoneticPr fontId="44"/>
  </si>
  <si>
    <t>作業手順に関すること。</t>
    <phoneticPr fontId="44"/>
  </si>
  <si>
    <t>作業開始時の点検に関すること。</t>
    <phoneticPr fontId="44"/>
  </si>
  <si>
    <t>当該業務に関して発生するおそれのある疾病の原因及び予防に関すること。</t>
    <phoneticPr fontId="44"/>
  </si>
  <si>
    <t>整理、整頓及び清潔の保持に関すること。</t>
    <phoneticPr fontId="44"/>
  </si>
  <si>
    <t>事故時等における応急措置及び退避に関すること。</t>
    <phoneticPr fontId="44"/>
  </si>
  <si>
    <t>前各号に掲げるもののほか、当該業務に関する安全又は衛生のために必要な事項</t>
    <phoneticPr fontId="44"/>
  </si>
  <si>
    <t>↑</t>
    <phoneticPr fontId="44"/>
  </si>
  <si>
    <t>全業務平均</t>
    <rPh sb="0" eb="1">
      <t>ゼン</t>
    </rPh>
    <rPh sb="1" eb="3">
      <t>ギョウム</t>
    </rPh>
    <rPh sb="3" eb="5">
      <t>ヘイキン</t>
    </rPh>
    <phoneticPr fontId="6"/>
  </si>
  <si>
    <t>　（１）欄の「派遣労働者数等雇用実績」には、報告対象期間の末日における派遣労働者等の実人数を記載すること。</t>
    <rPh sb="4" eb="5">
      <t>ラン</t>
    </rPh>
    <rPh sb="35" eb="37">
      <t>ハケン</t>
    </rPh>
    <rPh sb="40" eb="41">
      <t>トウ</t>
    </rPh>
    <rPh sb="46" eb="48">
      <t>キサイ</t>
    </rPh>
    <phoneticPr fontId="6"/>
  </si>
  <si>
    <t>（　　　　　）　　　　－　　　　　　</t>
    <phoneticPr fontId="6" type="Hiragana"/>
  </si>
  <si>
    <t>　</t>
    <phoneticPr fontId="6"/>
  </si>
  <si>
    <t>（　　　　　）　　　　－　　　　　</t>
    <phoneticPr fontId="6" type="Hiragana"/>
  </si>
  <si>
    <t>１　有　　２　無</t>
  </si>
  <si>
    <t>―</t>
    <phoneticPr fontId="6"/>
  </si>
  <si>
    <t>⑥　特定製造業務従事者である日雇派遣労働者の実人数（⑤ⅰ～ⅳの合計の内数）</t>
    <rPh sb="2" eb="4">
      <t>トクテイ</t>
    </rPh>
    <rPh sb="4" eb="6">
      <t>セイゾウ</t>
    </rPh>
    <rPh sb="6" eb="8">
      <t>ギョウム</t>
    </rPh>
    <rPh sb="8" eb="11">
      <t>ジュウジシャ</t>
    </rPh>
    <rPh sb="14" eb="16">
      <t>ヒヤトイ</t>
    </rPh>
    <rPh sb="16" eb="18">
      <t>ハケン</t>
    </rPh>
    <rPh sb="18" eb="21">
      <t>ロウドウシャ</t>
    </rPh>
    <rPh sb="22" eb="23">
      <t>ジツ</t>
    </rPh>
    <rPh sb="23" eb="25">
      <t>ニンズウ</t>
    </rPh>
    <rPh sb="31" eb="33">
      <t>ゴウケイ</t>
    </rPh>
    <rPh sb="34" eb="36">
      <t>ウチスウ</t>
    </rPh>
    <phoneticPr fontId="8"/>
  </si>
  <si>
    <t>労使協定書の添付：有・無</t>
    <rPh sb="0" eb="2">
      <t>ろうし</t>
    </rPh>
    <rPh sb="2" eb="5">
      <t>きょうていしょ</t>
    </rPh>
    <rPh sb="6" eb="8">
      <t>てんぷ</t>
    </rPh>
    <rPh sb="9" eb="10">
      <t>あ</t>
    </rPh>
    <rPh sb="11" eb="12">
      <t>な</t>
    </rPh>
    <phoneticPr fontId="6" type="Hiragana"/>
  </si>
  <si>
    <t>＊　「通算雇用期間１年未満の無期雇用派遣労働者」は、「雇用見込みが１年以上の労働者」に含めてください。</t>
    <phoneticPr fontId="6"/>
  </si>
  <si>
    <t>02</t>
    <phoneticPr fontId="6"/>
  </si>
  <si>
    <t>03</t>
    <phoneticPr fontId="6"/>
  </si>
  <si>
    <t>04</t>
    <phoneticPr fontId="6"/>
  </si>
  <si>
    <t>05</t>
    <phoneticPr fontId="6"/>
  </si>
  <si>
    <t>06</t>
    <phoneticPr fontId="6"/>
  </si>
  <si>
    <t>10</t>
    <phoneticPr fontId="6"/>
  </si>
  <si>
    <t>11</t>
    <phoneticPr fontId="6"/>
  </si>
  <si>
    <t>15</t>
    <phoneticPr fontId="6"/>
  </si>
  <si>
    <t>16</t>
    <phoneticPr fontId="6"/>
  </si>
  <si>
    <t>17</t>
    <phoneticPr fontId="6"/>
  </si>
  <si>
    <t>18</t>
    <phoneticPr fontId="6"/>
  </si>
  <si>
    <t>19</t>
    <phoneticPr fontId="6"/>
  </si>
  <si>
    <t>20</t>
    <phoneticPr fontId="6"/>
  </si>
  <si>
    <t>21</t>
    <phoneticPr fontId="6"/>
  </si>
  <si>
    <t>22</t>
    <phoneticPr fontId="6"/>
  </si>
  <si>
    <t>23</t>
    <phoneticPr fontId="6"/>
  </si>
  <si>
    <t xml:space="preserve">24 </t>
    <phoneticPr fontId="6"/>
  </si>
  <si>
    <t>25</t>
    <phoneticPr fontId="6"/>
  </si>
  <si>
    <t>26</t>
    <phoneticPr fontId="6"/>
  </si>
  <si>
    <t>27</t>
    <phoneticPr fontId="6"/>
  </si>
  <si>
    <t>28</t>
    <phoneticPr fontId="6"/>
  </si>
  <si>
    <t>29</t>
    <phoneticPr fontId="6"/>
  </si>
  <si>
    <t>30</t>
    <phoneticPr fontId="6"/>
  </si>
  <si>
    <t>31</t>
    <phoneticPr fontId="6"/>
  </si>
  <si>
    <t>14</t>
    <phoneticPr fontId="6"/>
  </si>
  <si>
    <t>-3
その他の医療技術者</t>
    <rPh sb="5" eb="6">
      <t>タ</t>
    </rPh>
    <rPh sb="7" eb="9">
      <t>イリョウ</t>
    </rPh>
    <rPh sb="9" eb="12">
      <t>ギジュツシャ</t>
    </rPh>
    <phoneticPr fontId="6"/>
  </si>
  <si>
    <t>-2
臨床検査技師</t>
    <rPh sb="3" eb="5">
      <t>リンショウ</t>
    </rPh>
    <rPh sb="5" eb="7">
      <t>ケンサ</t>
    </rPh>
    <rPh sb="7" eb="9">
      <t>ギシ</t>
    </rPh>
    <phoneticPr fontId="6"/>
  </si>
  <si>
    <t>-1
診療放射線技師</t>
    <rPh sb="3" eb="5">
      <t>シンリョウ</t>
    </rPh>
    <rPh sb="5" eb="8">
      <t>ホウシャセン</t>
    </rPh>
    <rPh sb="8" eb="10">
      <t>ギシ</t>
    </rPh>
    <phoneticPr fontId="6"/>
  </si>
  <si>
    <t>-3
保健師、助産師</t>
    <rPh sb="3" eb="6">
      <t>ホケンシ</t>
    </rPh>
    <rPh sb="7" eb="10">
      <t>ジョサンシ</t>
    </rPh>
    <phoneticPr fontId="6"/>
  </si>
  <si>
    <t>-2
准看護師</t>
    <rPh sb="3" eb="7">
      <t>ジュンカンゴシ</t>
    </rPh>
    <phoneticPr fontId="6"/>
  </si>
  <si>
    <t>-1
看護師</t>
    <rPh sb="3" eb="6">
      <t>カンゴシ</t>
    </rPh>
    <phoneticPr fontId="6"/>
  </si>
  <si>
    <t>-3
歯科医師、獣医師</t>
    <rPh sb="3" eb="7">
      <t>シカイシ</t>
    </rPh>
    <rPh sb="8" eb="11">
      <t>ジュウイシ</t>
    </rPh>
    <phoneticPr fontId="6"/>
  </si>
  <si>
    <t>-2
薬剤師</t>
    <rPh sb="3" eb="6">
      <t>ヤクザイシ</t>
    </rPh>
    <phoneticPr fontId="6"/>
  </si>
  <si>
    <t>-1
医師</t>
    <phoneticPr fontId="6"/>
  </si>
  <si>
    <t>13</t>
    <phoneticPr fontId="6"/>
  </si>
  <si>
    <t>12 -1 
   医師</t>
    <phoneticPr fontId="6"/>
  </si>
  <si>
    <t>12 -2
   薬剤師</t>
    <rPh sb="9" eb="12">
      <t>ヤクザイシ</t>
    </rPh>
    <phoneticPr fontId="6"/>
  </si>
  <si>
    <t>12 -3
   歯科医師、獣医師</t>
    <rPh sb="9" eb="13">
      <t>シカイシ</t>
    </rPh>
    <rPh sb="14" eb="17">
      <t>ジュウイシ</t>
    </rPh>
    <phoneticPr fontId="6"/>
  </si>
  <si>
    <t>13 -1
   看護師</t>
    <rPh sb="9" eb="12">
      <t>カンゴシ</t>
    </rPh>
    <phoneticPr fontId="6"/>
  </si>
  <si>
    <t>13 -2
   准看護師</t>
    <rPh sb="9" eb="13">
      <t>ジュンカンゴシ</t>
    </rPh>
    <phoneticPr fontId="6"/>
  </si>
  <si>
    <t>13 -3
   保健師、助産師</t>
    <rPh sb="9" eb="12">
      <t>ホケンシ</t>
    </rPh>
    <rPh sb="13" eb="16">
      <t>ジョサンシ</t>
    </rPh>
    <phoneticPr fontId="6"/>
  </si>
  <si>
    <t>14 -1
   診療放射線技師</t>
    <rPh sb="9" eb="11">
      <t>シンリョウ</t>
    </rPh>
    <rPh sb="11" eb="14">
      <t>ホウシャセン</t>
    </rPh>
    <rPh sb="14" eb="16">
      <t>ギシ</t>
    </rPh>
    <phoneticPr fontId="6"/>
  </si>
  <si>
    <t>14 -2
   臨床検査技師</t>
    <rPh sb="9" eb="11">
      <t>リンショウ</t>
    </rPh>
    <rPh sb="11" eb="13">
      <t>ケンサ</t>
    </rPh>
    <rPh sb="13" eb="15">
      <t>ギシ</t>
    </rPh>
    <phoneticPr fontId="6"/>
  </si>
  <si>
    <t>14 -3
   その他の医療技術者</t>
    <rPh sb="11" eb="12">
      <t>タ</t>
    </rPh>
    <rPh sb="13" eb="15">
      <t>イリョウ</t>
    </rPh>
    <rPh sb="15" eb="18">
      <t>ギジュツシャ</t>
    </rPh>
    <phoneticPr fontId="6"/>
  </si>
  <si>
    <t>その他の運搬・清掃・包装等従事者</t>
    <rPh sb="2" eb="3">
      <t>タ</t>
    </rPh>
    <rPh sb="4" eb="6">
      <t>ウンパン</t>
    </rPh>
    <rPh sb="7" eb="9">
      <t>セイソウ</t>
    </rPh>
    <rPh sb="10" eb="12">
      <t>ホウソウ</t>
    </rPh>
    <rPh sb="12" eb="13">
      <t>トウ</t>
    </rPh>
    <rPh sb="13" eb="16">
      <t>ジュウジシャ</t>
    </rPh>
    <phoneticPr fontId="6"/>
  </si>
  <si>
    <t>４－19　看護業務</t>
    <rPh sb="5" eb="7">
      <t>カンゴ</t>
    </rPh>
    <rPh sb="7" eb="9">
      <t>ギョウム</t>
    </rPh>
    <phoneticPr fontId="6"/>
  </si>
  <si>
    <t>72 包装従事者</t>
    <phoneticPr fontId="6"/>
  </si>
  <si>
    <t>73 その他の運搬・清掃・包装等従事者</t>
    <rPh sb="5" eb="6">
      <t>タ</t>
    </rPh>
    <rPh sb="7" eb="9">
      <t>ウンパン</t>
    </rPh>
    <rPh sb="10" eb="12">
      <t>セイソウ</t>
    </rPh>
    <rPh sb="13" eb="15">
      <t>ホウソウ</t>
    </rPh>
    <rPh sb="15" eb="16">
      <t>トウ</t>
    </rPh>
    <rPh sb="16" eb="19">
      <t>ジュウジシャ</t>
    </rPh>
    <phoneticPr fontId="6"/>
  </si>
  <si>
    <t>４－19看護業務</t>
    <rPh sb="4" eb="6">
      <t>カンゴ</t>
    </rPh>
    <rPh sb="6" eb="8">
      <t>ギョウム</t>
    </rPh>
    <phoneticPr fontId="6"/>
  </si>
  <si>
    <t>　 　年　　　月　　　日</t>
    <phoneticPr fontId="6"/>
  </si>
  <si>
    <t>担当者名：　　　　　　　</t>
    <rPh sb="0" eb="2">
      <t>タントウ</t>
    </rPh>
    <rPh sb="2" eb="3">
      <t>シャ</t>
    </rPh>
    <rPh sb="3" eb="4">
      <t>メイ</t>
    </rPh>
    <phoneticPr fontId="6"/>
  </si>
  <si>
    <t>連絡先：</t>
    <phoneticPr fontId="6" type="Hiragana"/>
  </si>
  <si>
    <t>キャリアアップに資する教育訓練　　　　　</t>
    <phoneticPr fontId="2"/>
  </si>
  <si>
    <t>（① フルタイム(１年以上雇用見込み)､２ 短時間勤務(１年以上雇用見込み)､３ １年未満雇用見込み）</t>
    <phoneticPr fontId="6"/>
  </si>
  <si>
    <t>計</t>
    <rPh sb="0" eb="1">
      <t>ケイ</t>
    </rPh>
    <phoneticPr fontId="6"/>
  </si>
  <si>
    <t>１　有　　　　２　無</t>
    <phoneticPr fontId="6" type="Hiragana"/>
  </si>
  <si>
    <t>1年目</t>
    <rPh sb="1" eb="3">
      <t>ネンメ</t>
    </rPh>
    <phoneticPr fontId="6"/>
  </si>
  <si>
    <t>2年目</t>
    <rPh sb="1" eb="3">
      <t>ネンメ</t>
    </rPh>
    <phoneticPr fontId="6"/>
  </si>
  <si>
    <t>3年目</t>
    <rPh sb="1" eb="3">
      <t>ネンメ</t>
    </rPh>
    <phoneticPr fontId="6"/>
  </si>
  <si>
    <t>4年目</t>
    <rPh sb="1" eb="3">
      <t>ネンメ</t>
    </rPh>
    <phoneticPr fontId="6"/>
  </si>
  <si>
    <t>エラー</t>
    <phoneticPr fontId="6"/>
  </si>
  <si>
    <t>横かくにん</t>
    <rPh sb="0" eb="1">
      <t>ヨコ</t>
    </rPh>
    <phoneticPr fontId="6"/>
  </si>
  <si>
    <t>縦かくにん※実施時間と受講者に実人数のみ</t>
    <rPh sb="0" eb="1">
      <t>タテ</t>
    </rPh>
    <rPh sb="6" eb="8">
      <t>ジッシ</t>
    </rPh>
    <rPh sb="8" eb="10">
      <t>ジカン</t>
    </rPh>
    <rPh sb="11" eb="14">
      <t>ジュコウシャ</t>
    </rPh>
    <rPh sb="15" eb="16">
      <t>ジツ</t>
    </rPh>
    <rPh sb="16" eb="18">
      <t>ニンズウ</t>
    </rPh>
    <phoneticPr fontId="6"/>
  </si>
  <si>
    <t>実施時間と受講者に実人数に記載ある場合の「訓練の方法の別」とか</t>
    <rPh sb="13" eb="15">
      <t>キサイ</t>
    </rPh>
    <rPh sb="17" eb="19">
      <t>バアイ</t>
    </rPh>
    <rPh sb="21" eb="23">
      <t>クンレン</t>
    </rPh>
    <rPh sb="24" eb="26">
      <t>ホウホウ</t>
    </rPh>
    <rPh sb="27" eb="28">
      <t>ベツ</t>
    </rPh>
    <phoneticPr fontId="6"/>
  </si>
  <si>
    <t>TRUEの数</t>
    <rPh sb="5" eb="6">
      <t>カズ</t>
    </rPh>
    <phoneticPr fontId="6"/>
  </si>
  <si>
    <t>FALSEの数</t>
    <rPh sb="6" eb="7">
      <t>カズ</t>
    </rPh>
    <phoneticPr fontId="6"/>
  </si>
  <si>
    <t>実績ありで右記載あり</t>
    <rPh sb="0" eb="2">
      <t>ジッセキ</t>
    </rPh>
    <rPh sb="5" eb="6">
      <t>ミギ</t>
    </rPh>
    <rPh sb="6" eb="8">
      <t>キサイ</t>
    </rPh>
    <phoneticPr fontId="6"/>
  </si>
  <si>
    <t>空欄空欄または全部記載あり</t>
    <rPh sb="0" eb="2">
      <t>クウラン</t>
    </rPh>
    <rPh sb="2" eb="4">
      <t>クウラン</t>
    </rPh>
    <rPh sb="7" eb="9">
      <t>ゼンブ</t>
    </rPh>
    <rPh sb="9" eb="11">
      <t>キサイ</t>
    </rPh>
    <phoneticPr fontId="6"/>
  </si>
  <si>
    <t>（日本産業規格Ａ列４）</t>
    <rPh sb="3" eb="5">
      <t>サンギョウ</t>
    </rPh>
    <phoneticPr fontId="6"/>
  </si>
  <si>
    <t>（２）労働者派遣事業の売上高</t>
    <rPh sb="3" eb="6">
      <t>ロウドウシャ</t>
    </rPh>
    <rPh sb="6" eb="8">
      <t>ハケン</t>
    </rPh>
    <rPh sb="8" eb="10">
      <t>ジギョウ</t>
    </rPh>
    <rPh sb="11" eb="13">
      <t>ウリアゲ</t>
    </rPh>
    <rPh sb="13" eb="14">
      <t>ダカ</t>
    </rPh>
    <phoneticPr fontId="6"/>
  </si>
  <si>
    <t>※労働者派遣事業を行う事業所ごとの労働者派遣事業の売上高について、決算後の金額を記載</t>
    <phoneticPr fontId="6"/>
  </si>
  <si>
    <t>（３）請負事業の売上高</t>
    <rPh sb="3" eb="5">
      <t>ウケオイ</t>
    </rPh>
    <rPh sb="5" eb="7">
      <t>ジギョウ</t>
    </rPh>
    <rPh sb="8" eb="10">
      <t>ウリアゲ</t>
    </rPh>
    <rPh sb="10" eb="11">
      <t>タカ</t>
    </rPh>
    <phoneticPr fontId="6"/>
  </si>
  <si>
    <t>※当該事業所で請負事業を行っている場合の請負事業に係る売上高について、決算後の金額を記載</t>
    <rPh sb="1" eb="3">
      <t>トウガイ</t>
    </rPh>
    <rPh sb="7" eb="9">
      <t>ウケオイ</t>
    </rPh>
    <rPh sb="9" eb="11">
      <t>ジギョウ</t>
    </rPh>
    <rPh sb="12" eb="13">
      <t>オコナ</t>
    </rPh>
    <rPh sb="17" eb="19">
      <t>バアイ</t>
    </rPh>
    <rPh sb="20" eb="22">
      <t>ウケオイ</t>
    </rPh>
    <rPh sb="22" eb="24">
      <t>ジギョウ</t>
    </rPh>
    <rPh sb="25" eb="26">
      <t>カカ</t>
    </rPh>
    <phoneticPr fontId="6"/>
  </si>
  <si>
    <t>（４）海外派遣労働者数（実人数）</t>
    <rPh sb="3" eb="5">
      <t>カイガイ</t>
    </rPh>
    <rPh sb="5" eb="7">
      <t>ハケン</t>
    </rPh>
    <rPh sb="7" eb="10">
      <t>ロウドウシャ</t>
    </rPh>
    <rPh sb="10" eb="11">
      <t>スウ</t>
    </rPh>
    <rPh sb="12" eb="13">
      <t>ジツ</t>
    </rPh>
    <rPh sb="13" eb="15">
      <t>ニンズウ</t>
    </rPh>
    <phoneticPr fontId="6"/>
  </si>
  <si>
    <t>（５）派遣先に関する事項</t>
    <phoneticPr fontId="6"/>
  </si>
  <si>
    <t>（日本産業規格Ａ列４）</t>
  </si>
  <si>
    <t xml:space="preserve">　「許可番号」及び「許可年月日」欄には、許可番号等を記入すること。
</t>
    <rPh sb="16" eb="17">
      <t>ラン</t>
    </rPh>
    <phoneticPr fontId="6"/>
  </si>
  <si>
    <t>　第１面上方の提出者欄には、氏名（法人にあってはその名称及び代表者の氏名）を記載すること。</t>
    <phoneticPr fontId="6"/>
  </si>
  <si>
    <t>　６欄及び７欄については、許可申請時（更新を受けた事業主にあっては直近の更新時）における企業規模及び日本標準産業分類に基づく産業分類（細分類）を記載すること。ただし、７欄については、日本標準産業分類に変更があった場合は、最新の分類に基づいて記載すること。６欄の「大企業」は中小企業以外のものを指し、「中小企業」は中小企業基本法（昭和38年法律第154号）第２条第１項に規定する中小企業者又は同条第５項に規定する小規模企業者を指すこと。</t>
    <rPh sb="3" eb="4">
      <t>オヨ</t>
    </rPh>
    <rPh sb="22" eb="23">
      <t>ウ</t>
    </rPh>
    <rPh sb="44" eb="46">
      <t>キギョウ</t>
    </rPh>
    <rPh sb="46" eb="48">
      <t>キボ</t>
    </rPh>
    <rPh sb="48" eb="49">
      <t>オヨ</t>
    </rPh>
    <rPh sb="50" eb="52">
      <t>ニホン</t>
    </rPh>
    <rPh sb="52" eb="54">
      <t>ヒョウジュン</t>
    </rPh>
    <rPh sb="54" eb="56">
      <t>サンギョウ</t>
    </rPh>
    <rPh sb="56" eb="58">
      <t>ブンルイ</t>
    </rPh>
    <rPh sb="59" eb="60">
      <t>モト</t>
    </rPh>
    <rPh sb="62" eb="64">
      <t>サンギョウ</t>
    </rPh>
    <rPh sb="64" eb="66">
      <t>ブンルイ</t>
    </rPh>
    <rPh sb="72" eb="74">
      <t>キサイ</t>
    </rPh>
    <rPh sb="120" eb="122">
      <t>キサイ</t>
    </rPh>
    <rPh sb="128" eb="129">
      <t>ラン</t>
    </rPh>
    <rPh sb="131" eb="134">
      <t>ダイキギョウ</t>
    </rPh>
    <rPh sb="136" eb="138">
      <t>チュウショウ</t>
    </rPh>
    <rPh sb="138" eb="140">
      <t>キギョウ</t>
    </rPh>
    <rPh sb="140" eb="142">
      <t>イガイ</t>
    </rPh>
    <rPh sb="146" eb="147">
      <t>サ</t>
    </rPh>
    <rPh sb="150" eb="152">
      <t>チュウショウ</t>
    </rPh>
    <rPh sb="152" eb="154">
      <t>キギョウ</t>
    </rPh>
    <rPh sb="212" eb="213">
      <t>サ</t>
    </rPh>
    <phoneticPr fontId="6"/>
  </si>
  <si>
    <t>　８欄には、年度報告の報告対象期間である、事業年度の開始の日（事業を事業年度の途中で開始した場合にあっては、当該事業の開始の日）及び当該事業年度の終了の日（事業を事業年度の途中で終了した場合にあっては、当該事業の終了の日）を記載すること。</t>
    <rPh sb="89" eb="91">
      <t>シュウリョウ</t>
    </rPh>
    <rPh sb="106" eb="108">
      <t>シュウリョウ</t>
    </rPh>
    <phoneticPr fontId="6"/>
  </si>
  <si>
    <t>　10欄の「親会社」とは、労働者派遣事業の適正な運営の確保及び派遣労働者の保護等に関する法律施行規則（昭和61年労働省令第20号。以下「労働者派遣法施行規則」という。）第18条の３第２項各号に規定する者をいうこと。当該親会社が労働者派遣事業の許可番号又は民営職業紹介事業の許可・届出番号を有している場合には、当該番号を記載すること。なお、当該親会社が、旧特定労働者派遣事業に係る事業所である場合には、12欄に親会社の当該旧特定労働者派遣事業に係る届出受理番号を記載すること。</t>
    <rPh sb="51" eb="53">
      <t>ショウワ</t>
    </rPh>
    <rPh sb="55" eb="56">
      <t>ネン</t>
    </rPh>
    <rPh sb="56" eb="59">
      <t>ロウドウショウ</t>
    </rPh>
    <rPh sb="59" eb="60">
      <t>レイ</t>
    </rPh>
    <rPh sb="60" eb="61">
      <t>ダイ</t>
    </rPh>
    <rPh sb="63" eb="64">
      <t>ゴウ</t>
    </rPh>
    <rPh sb="65" eb="67">
      <t>イカ</t>
    </rPh>
    <rPh sb="68" eb="71">
      <t>ロウドウシャ</t>
    </rPh>
    <rPh sb="71" eb="73">
      <t>ハケ</t>
    </rPh>
    <rPh sb="73" eb="74">
      <t>ホウ</t>
    </rPh>
    <rPh sb="74" eb="76">
      <t>セコウ</t>
    </rPh>
    <rPh sb="76" eb="78">
      <t>キソク</t>
    </rPh>
    <rPh sb="93" eb="95">
      <t>カクゴウ</t>
    </rPh>
    <rPh sb="121" eb="123">
      <t>キョカ</t>
    </rPh>
    <rPh sb="123" eb="125">
      <t>バンゴウ</t>
    </rPh>
    <rPh sb="125" eb="126">
      <t>マタ</t>
    </rPh>
    <rPh sb="159" eb="161">
      <t>キサイ</t>
    </rPh>
    <rPh sb="176" eb="177">
      <t>キュウ</t>
    </rPh>
    <rPh sb="177" eb="179">
      <t>トクテイ</t>
    </rPh>
    <rPh sb="208" eb="210">
      <t>トウガイ</t>
    </rPh>
    <rPh sb="210" eb="211">
      <t>キュウ</t>
    </rPh>
    <rPh sb="211" eb="213">
      <t>トクテイ</t>
    </rPh>
    <rPh sb="213" eb="216">
      <t>ロウドウシャ</t>
    </rPh>
    <rPh sb="216" eb="218">
      <t>ハケン</t>
    </rPh>
    <rPh sb="230" eb="232">
      <t>キサイ</t>
    </rPh>
    <phoneticPr fontId="6"/>
  </si>
  <si>
    <t>　11欄について、労働者派遣事業と請負により行われる事業との区分に関する基準（昭和61年労働省告示第37号）により請負事業となる事業を実施している場合には、１を○で囲むこと。その際、製造業に分類される事業者であつて、構内請負（発注者の事業所構内において、自社の雇用する労働者を使用し、生産活動を請け負うこと）を実施している場合には、「うち構内請負の実施」欄の１を○で囲むこと。</t>
    <rPh sb="30" eb="32">
      <t>クブン</t>
    </rPh>
    <phoneticPr fontId="6"/>
  </si>
  <si>
    <t>　（１）欄の③の「無期雇用派遣労働者」とは、労働者派遣事業の適正な運営の確保及び派遣労働者の保護等に関する法律（昭和60年法律第88号。以下「労働者派遣法」という。）第30条の２第１項に規定する無期雇用派遣労働者を、④の「有期雇用派遣労働者」とは、労働者派遣法第30条第1項に規定する有期雇用派遣労働者をいうこと（以下同じ。）。</t>
    <rPh sb="56" eb="58">
      <t>ショウワ</t>
    </rPh>
    <rPh sb="60" eb="61">
      <t>ネン</t>
    </rPh>
    <rPh sb="61" eb="63">
      <t>ホウリツ</t>
    </rPh>
    <rPh sb="63" eb="64">
      <t>ダイ</t>
    </rPh>
    <rPh sb="66" eb="67">
      <t>ゴウ</t>
    </rPh>
    <rPh sb="68" eb="70">
      <t>イカ</t>
    </rPh>
    <rPh sb="71" eb="74">
      <t>ロウドウシャ</t>
    </rPh>
    <rPh sb="74" eb="76">
      <t>ハケ</t>
    </rPh>
    <rPh sb="76" eb="77">
      <t>ホウ</t>
    </rPh>
    <rPh sb="89" eb="90">
      <t>ダイ</t>
    </rPh>
    <rPh sb="91" eb="92">
      <t>コウ</t>
    </rPh>
    <rPh sb="97" eb="99">
      <t>ムキ</t>
    </rPh>
    <rPh sb="142" eb="144">
      <t>ユウキ</t>
    </rPh>
    <rPh sb="146" eb="148">
      <t>ハケン</t>
    </rPh>
    <rPh sb="157" eb="159">
      <t>イカ</t>
    </rPh>
    <rPh sb="159" eb="160">
      <t>オナ</t>
    </rPh>
    <phoneticPr fontId="6"/>
  </si>
  <si>
    <t>　（１）欄の⑤の「日雇派遣労働者」とは、労働者派遣法第35条の４第１項に規定する日雇労働者をいうこと。なお、30日以内の期間を定めた契約を更新して通算30日を超えるような場合も含まれることに留意すること（以下同じ。）。</t>
    <rPh sb="40" eb="42">
      <t>ヒヤト</t>
    </rPh>
    <rPh sb="42" eb="45">
      <t>ロウドウシャ</t>
    </rPh>
    <rPh sb="88" eb="89">
      <t>フク</t>
    </rPh>
    <rPh sb="102" eb="104">
      <t>イカ</t>
    </rPh>
    <rPh sb="104" eb="105">
      <t>オナ</t>
    </rPh>
    <phoneticPr fontId="6"/>
  </si>
  <si>
    <t>　（２）欄の「労働者派遣事業の売上高」には、労働者派遣事業を行う事業所ごとの労働者派遣事業の売上高について、決算後の金額を記載すること。（事業所ごとの額を計上すること。円単位で記載すること（千円、万円単位などや小数点は使用しないこと。）。）。</t>
    <rPh sb="7" eb="10">
      <t>ロウドウシャ</t>
    </rPh>
    <rPh sb="10" eb="12">
      <t>ハケン</t>
    </rPh>
    <rPh sb="12" eb="14">
      <t>ジギョウ</t>
    </rPh>
    <rPh sb="15" eb="16">
      <t>ウ</t>
    </rPh>
    <rPh sb="16" eb="17">
      <t>ア</t>
    </rPh>
    <rPh sb="17" eb="18">
      <t>タカ</t>
    </rPh>
    <rPh sb="22" eb="25">
      <t>ロウドウシャ</t>
    </rPh>
    <rPh sb="25" eb="27">
      <t>ハケン</t>
    </rPh>
    <rPh sb="27" eb="29">
      <t>ジギョウ</t>
    </rPh>
    <rPh sb="30" eb="31">
      <t>オコナ</t>
    </rPh>
    <rPh sb="32" eb="35">
      <t>ジギョウショ</t>
    </rPh>
    <rPh sb="38" eb="41">
      <t>ロウドウシャ</t>
    </rPh>
    <rPh sb="41" eb="43">
      <t>ハケン</t>
    </rPh>
    <rPh sb="43" eb="45">
      <t>ジギョウ</t>
    </rPh>
    <rPh sb="46" eb="47">
      <t>ウ</t>
    </rPh>
    <rPh sb="47" eb="48">
      <t>ア</t>
    </rPh>
    <rPh sb="48" eb="49">
      <t>タカ</t>
    </rPh>
    <rPh sb="54" eb="56">
      <t>ケッサン</t>
    </rPh>
    <rPh sb="56" eb="57">
      <t>ゴ</t>
    </rPh>
    <rPh sb="58" eb="60">
      <t>キンガク</t>
    </rPh>
    <rPh sb="61" eb="63">
      <t>キサイ</t>
    </rPh>
    <rPh sb="69" eb="72">
      <t>ジギョウショ</t>
    </rPh>
    <rPh sb="75" eb="76">
      <t>ガク</t>
    </rPh>
    <rPh sb="77" eb="79">
      <t>ケイジョウ</t>
    </rPh>
    <rPh sb="84" eb="85">
      <t>エン</t>
    </rPh>
    <rPh sb="85" eb="87">
      <t>タンイ</t>
    </rPh>
    <rPh sb="88" eb="90">
      <t>キサイ</t>
    </rPh>
    <rPh sb="95" eb="97">
      <t>センエン</t>
    </rPh>
    <rPh sb="98" eb="100">
      <t>マンエン</t>
    </rPh>
    <rPh sb="100" eb="102">
      <t>タンイ</t>
    </rPh>
    <rPh sb="105" eb="108">
      <t>ショウスウテン</t>
    </rPh>
    <rPh sb="109" eb="111">
      <t>シヨウ</t>
    </rPh>
    <phoneticPr fontId="6"/>
  </si>
  <si>
    <t>　（３）欄の「請負事業の売上高」には、当該事業所で請負事業を行っている場合の請負事業に係る売上高について、決算後の金額を記載すること。（事業所ごとの額を計上すること。円単位で記載すること（千円、万円単位などや小数点は使用しないこと。）。）。</t>
    <rPh sb="12" eb="13">
      <t>ウ</t>
    </rPh>
    <rPh sb="13" eb="14">
      <t>ア</t>
    </rPh>
    <rPh sb="14" eb="15">
      <t>タカ</t>
    </rPh>
    <rPh sb="53" eb="55">
      <t>ケッサン</t>
    </rPh>
    <rPh sb="55" eb="56">
      <t>ゴ</t>
    </rPh>
    <rPh sb="57" eb="59">
      <t>キンガク</t>
    </rPh>
    <rPh sb="60" eb="62">
      <t>キサイ</t>
    </rPh>
    <rPh sb="68" eb="71">
      <t>ジギョウショ</t>
    </rPh>
    <rPh sb="74" eb="75">
      <t>ガク</t>
    </rPh>
    <rPh sb="76" eb="78">
      <t>ケイジョウ</t>
    </rPh>
    <rPh sb="83" eb="84">
      <t>エン</t>
    </rPh>
    <rPh sb="84" eb="86">
      <t>タンイ</t>
    </rPh>
    <rPh sb="87" eb="89">
      <t>キサイ</t>
    </rPh>
    <rPh sb="94" eb="96">
      <t>センエン</t>
    </rPh>
    <rPh sb="97" eb="99">
      <t>マンエン</t>
    </rPh>
    <rPh sb="99" eb="101">
      <t>タンイ</t>
    </rPh>
    <rPh sb="104" eb="107">
      <t>ショウスウテン</t>
    </rPh>
    <rPh sb="108" eb="110">
      <t>シヨウ</t>
    </rPh>
    <phoneticPr fontId="6"/>
  </si>
  <si>
    <t>　（４）欄については、報告対象期間内に海外派遣した派遣労働者の実人数を記載すること。</t>
    <rPh sb="17" eb="18">
      <t>ナイ</t>
    </rPh>
    <rPh sb="32" eb="33">
      <t>ニン</t>
    </rPh>
    <phoneticPr fontId="6"/>
  </si>
  <si>
    <t>　（５）欄の①欄については、報告対象期間内に派遣先の事業所の実数を記載すること。報告対象期間内に労働者を派遣しなかった場合は「０」を記載すること。</t>
    <rPh sb="7" eb="8">
      <t>ラン</t>
    </rPh>
    <rPh sb="20" eb="21">
      <t>ナイ</t>
    </rPh>
    <rPh sb="22" eb="25">
      <t>ハケンサキ</t>
    </rPh>
    <rPh sb="26" eb="29">
      <t>ジギョウショ</t>
    </rPh>
    <rPh sb="40" eb="42">
      <t>ホウコク</t>
    </rPh>
    <rPh sb="42" eb="44">
      <t>タイショウ</t>
    </rPh>
    <rPh sb="44" eb="47">
      <t>キカンナイ</t>
    </rPh>
    <rPh sb="48" eb="51">
      <t>ロウドウシャ</t>
    </rPh>
    <rPh sb="52" eb="54">
      <t>ハケン</t>
    </rPh>
    <rPh sb="59" eb="61">
      <t>バアイ</t>
    </rPh>
    <rPh sb="66" eb="68">
      <t>キサイ</t>
    </rPh>
    <phoneticPr fontId="6"/>
  </si>
  <si>
    <t>　（５）欄の②欄については、報告対象期間内に締結した労働者派遣契約（個別契約）に係る派遣期間について、総件数（延べ件数）及び内訳としての期間別の件数を記載すること。なお、１つの労働者派遣契約において複数の派遣期間がある場合は、それぞれの期間別に計上した件数を記載すること。（５）欄の①欄が「０」であった場合は、「労働者派遣契約がなかった」欄に○印をすること。</t>
    <rPh sb="7" eb="8">
      <t>ラン</t>
    </rPh>
    <rPh sb="20" eb="21">
      <t>ナイ</t>
    </rPh>
    <rPh sb="40" eb="41">
      <t>カカ</t>
    </rPh>
    <rPh sb="42" eb="44">
      <t>ハケン</t>
    </rPh>
    <rPh sb="51" eb="54">
      <t>ソウケンスウ</t>
    </rPh>
    <rPh sb="55" eb="56">
      <t>ノ</t>
    </rPh>
    <rPh sb="57" eb="59">
      <t>ケンスウ</t>
    </rPh>
    <rPh sb="60" eb="61">
      <t>オヨ</t>
    </rPh>
    <rPh sb="62" eb="64">
      <t>ウチワケ</t>
    </rPh>
    <rPh sb="88" eb="91">
      <t>ロウドウシャ</t>
    </rPh>
    <rPh sb="91" eb="93">
      <t>ハケン</t>
    </rPh>
    <rPh sb="102" eb="104">
      <t>ハケン</t>
    </rPh>
    <rPh sb="126" eb="128">
      <t>ケンスウ</t>
    </rPh>
    <rPh sb="129" eb="131">
      <t>キサイ</t>
    </rPh>
    <rPh sb="142" eb="143">
      <t>ラン</t>
    </rPh>
    <rPh sb="169" eb="170">
      <t>ラン</t>
    </rPh>
    <rPh sb="172" eb="173">
      <t>シルシ</t>
    </rPh>
    <phoneticPr fontId="6"/>
  </si>
  <si>
    <t>　（５）欄の③欄については、報告対象期間（第１面の８欄）内における主な派遣先の事業主のうち取引額上位５位までの事業主名を記載すること。（５）欄の①欄が「０」の場合及び②欄に「労働者派遣契約がなかった」欄に○印をした場合には、（５）欄の③欄には記載の必要がないこと。</t>
    <rPh sb="7" eb="8">
      <t>ラン</t>
    </rPh>
    <rPh sb="28" eb="29">
      <t>ナイ</t>
    </rPh>
    <rPh sb="73" eb="74">
      <t>ラン</t>
    </rPh>
    <rPh sb="79" eb="81">
      <t>バアイ</t>
    </rPh>
    <rPh sb="81" eb="82">
      <t>オヨ</t>
    </rPh>
    <rPh sb="84" eb="85">
      <t>ラン</t>
    </rPh>
    <rPh sb="107" eb="109">
      <t>バアイ</t>
    </rPh>
    <rPh sb="115" eb="116">
      <t>ラン</t>
    </rPh>
    <rPh sb="118" eb="119">
      <t>ラン</t>
    </rPh>
    <rPh sb="121" eb="123">
      <t>キサイ</t>
    </rPh>
    <rPh sb="124" eb="126">
      <t>ヒツヨウ</t>
    </rPh>
    <phoneticPr fontId="6"/>
  </si>
  <si>
    <t>　（６）欄中、選択肢として番号を提示している部分については、該当する番号を記載すること。</t>
    <rPh sb="5" eb="6">
      <t>チュウ</t>
    </rPh>
    <rPh sb="7" eb="10">
      <t>センタクシ</t>
    </rPh>
    <rPh sb="13" eb="15">
      <t>バンゴウ</t>
    </rPh>
    <rPh sb="16" eb="18">
      <t>テイジ</t>
    </rPh>
    <rPh sb="22" eb="24">
      <t>ブブン</t>
    </rPh>
    <rPh sb="30" eb="32">
      <t>ガイトウ</t>
    </rPh>
    <rPh sb="34" eb="36">
      <t>バンゴウ</t>
    </rPh>
    <rPh sb="37" eb="39">
      <t>キサイ</t>
    </rPh>
    <phoneticPr fontId="6"/>
  </si>
  <si>
    <t>　（６）欄については、①欄には「労働安全衛生法第59条の規定に基づく安全衛生教育」の報告対象期間内における実績を、②欄には一般教養としての訓練等の「その他の教育訓練」（安全衛生教育及び派遣労働者のキャリアアップ措置に関するもの以外の訓練）の報告対象期間内における実績を、それぞれ記載すること。</t>
    <rPh sb="4" eb="5">
      <t>ラン</t>
    </rPh>
    <rPh sb="28" eb="30">
      <t>キテイ</t>
    </rPh>
    <rPh sb="31" eb="32">
      <t>モト</t>
    </rPh>
    <rPh sb="48" eb="49">
      <t>ナイ</t>
    </rPh>
    <rPh sb="105" eb="107">
      <t>ソチ</t>
    </rPh>
    <rPh sb="108" eb="109">
      <t>カン</t>
    </rPh>
    <rPh sb="126" eb="127">
      <t>ナイ</t>
    </rPh>
    <phoneticPr fontId="6"/>
  </si>
  <si>
    <t>　（６）欄の①欄及び②欄については、教育訓練コース単位で記載し、①欄には５コースまでを、②欄には３コースまでを記載すること。それ以上のコースがある場合は、別紙に記載すること。</t>
    <rPh sb="4" eb="5">
      <t>ラン</t>
    </rPh>
    <rPh sb="7" eb="8">
      <t>ラン</t>
    </rPh>
    <rPh sb="8" eb="9">
      <t>オヨ</t>
    </rPh>
    <rPh sb="11" eb="12">
      <t>ラン</t>
    </rPh>
    <rPh sb="18" eb="20">
      <t>キョウイク</t>
    </rPh>
    <rPh sb="20" eb="22">
      <t>クンレン</t>
    </rPh>
    <rPh sb="33" eb="34">
      <t>ラン</t>
    </rPh>
    <rPh sb="45" eb="46">
      <t>ラン</t>
    </rPh>
    <rPh sb="64" eb="66">
      <t>イジョウ</t>
    </rPh>
    <phoneticPr fontId="6"/>
  </si>
  <si>
    <t>　（６）欄の①欄について、実施内容が労働安全衛生法第59条第１項の規定に該当する場合は、その内容に合致する労働安全衛生規則第35条第１項各号のうち該当号数に応じた１～８までの数字を、労働安全衛生法第59条第２項の規定に該当する場合は９を、同条第３項の規定に該当する場合は10を、その訓練の主な内容に応じて最大２つまで記載すること。</t>
    <rPh sb="4" eb="5">
      <t>ラン</t>
    </rPh>
    <rPh sb="7" eb="8">
      <t>ラン</t>
    </rPh>
    <rPh sb="33" eb="35">
      <t>キテイ</t>
    </rPh>
    <rPh sb="53" eb="55">
      <t>ロウドウ</t>
    </rPh>
    <rPh sb="55" eb="57">
      <t>アンゼン</t>
    </rPh>
    <rPh sb="57" eb="59">
      <t>エイセイ</t>
    </rPh>
    <rPh sb="59" eb="61">
      <t>キソク</t>
    </rPh>
    <rPh sb="61" eb="62">
      <t>ダイ</t>
    </rPh>
    <rPh sb="64" eb="65">
      <t>ジョウ</t>
    </rPh>
    <rPh sb="65" eb="66">
      <t>ダイ</t>
    </rPh>
    <rPh sb="67" eb="68">
      <t>コウ</t>
    </rPh>
    <rPh sb="68" eb="70">
      <t>カクゴウ</t>
    </rPh>
    <rPh sb="106" eb="108">
      <t>キテイ</t>
    </rPh>
    <rPh sb="119" eb="121">
      <t>ドウジョウ</t>
    </rPh>
    <rPh sb="123" eb="124">
      <t>コウ</t>
    </rPh>
    <rPh sb="125" eb="127">
      <t>キテイ</t>
    </rPh>
    <rPh sb="158" eb="160">
      <t>キサイ</t>
    </rPh>
    <phoneticPr fontId="6"/>
  </si>
  <si>
    <t>　（６）欄の①欄について、「教育の内容」については、「４Ｓ（整理・整頓・清掃・清潔）運動」、「ＫＹ（危険予知）活動」、「ヒヤリハット事例の報告」等具体的に記載すること。</t>
    <rPh sb="14" eb="16">
      <t>キョウイク</t>
    </rPh>
    <phoneticPr fontId="6"/>
  </si>
  <si>
    <t>　（６）欄の①欄及び②欄について、「１人当たりの平均実施時間」には、報告対象期間内に、各コースごとに派遣労働者が受講した１人当たりの平均実施時間数を記載すること。</t>
    <rPh sb="4" eb="5">
      <t>ラン</t>
    </rPh>
    <rPh sb="7" eb="8">
      <t>ラン</t>
    </rPh>
    <rPh sb="8" eb="9">
      <t>オヨ</t>
    </rPh>
    <rPh sb="11" eb="12">
      <t>ラン</t>
    </rPh>
    <rPh sb="24" eb="26">
      <t>ヘイキン</t>
    </rPh>
    <rPh sb="43" eb="44">
      <t>カク</t>
    </rPh>
    <rPh sb="50" eb="52">
      <t>ハケン</t>
    </rPh>
    <rPh sb="52" eb="55">
      <t>ロウドウシャ</t>
    </rPh>
    <rPh sb="56" eb="58">
      <t>ジュコウ</t>
    </rPh>
    <rPh sb="61" eb="62">
      <t>ニン</t>
    </rPh>
    <rPh sb="62" eb="63">
      <t>ア</t>
    </rPh>
    <rPh sb="66" eb="68">
      <t>ヘイキン</t>
    </rPh>
    <rPh sb="72" eb="73">
      <t>スウ</t>
    </rPh>
    <phoneticPr fontId="6"/>
  </si>
  <si>
    <t>　（６）欄の②欄について、「OJT」とは業務の遂行の過程内において行う教育訓練を、｢OFF-JT」とはそれ以外の教育訓練をいうこと。</t>
    <rPh sb="7" eb="8">
      <t>ラン</t>
    </rPh>
    <phoneticPr fontId="6"/>
  </si>
  <si>
    <t>　（６）欄の②欄について、「訓練費負担の別」において、「１ 無償（実費負担なし）」とは、テキスト代等を含め訓練の全てを無償で実施することを、「２ 無償（実費負担あり）」とは、テキスト代や材料費等の実費負担があるが原則として無償で実施することを、「３ 有償」とは、これ以外をいうこと。</t>
    <rPh sb="33" eb="35">
      <t>ジッピ</t>
    </rPh>
    <rPh sb="35" eb="37">
      <t>フタン</t>
    </rPh>
    <rPh sb="48" eb="49">
      <t>ダイ</t>
    </rPh>
    <rPh sb="49" eb="50">
      <t>トウ</t>
    </rPh>
    <rPh sb="51" eb="52">
      <t>フク</t>
    </rPh>
    <rPh sb="53" eb="55">
      <t>クンレン</t>
    </rPh>
    <rPh sb="56" eb="57">
      <t>スベ</t>
    </rPh>
    <rPh sb="59" eb="61">
      <t>ムショウ</t>
    </rPh>
    <rPh sb="62" eb="64">
      <t>ジッシ</t>
    </rPh>
    <rPh sb="91" eb="92">
      <t>ダイ</t>
    </rPh>
    <rPh sb="93" eb="96">
      <t>ザイリョウヒ</t>
    </rPh>
    <rPh sb="96" eb="97">
      <t>トウ</t>
    </rPh>
    <rPh sb="98" eb="100">
      <t>ジッピ</t>
    </rPh>
    <rPh sb="100" eb="102">
      <t>フタン</t>
    </rPh>
    <rPh sb="106" eb="108">
      <t>ゲンソク</t>
    </rPh>
    <rPh sb="111" eb="113">
      <t>ムショウ</t>
    </rPh>
    <rPh sb="114" eb="116">
      <t>ジッシ</t>
    </rPh>
    <rPh sb="133" eb="135">
      <t>イガイ</t>
    </rPh>
    <phoneticPr fontId="6"/>
  </si>
  <si>
    <t>　（６）欄の②欄について、「賃金支給の別」において、「１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14" eb="16">
      <t>チンギン</t>
    </rPh>
    <rPh sb="16" eb="18">
      <t>シキュウ</t>
    </rPh>
    <rPh sb="29" eb="31">
      <t>ユウキュウ</t>
    </rPh>
    <rPh sb="32" eb="34">
      <t>ムキュウ</t>
    </rPh>
    <rPh sb="34" eb="36">
      <t>ブブン</t>
    </rPh>
    <rPh sb="43" eb="45">
      <t>ヨウイ</t>
    </rPh>
    <rPh sb="47" eb="48">
      <t>スベ</t>
    </rPh>
    <rPh sb="50" eb="52">
      <t>キョウイク</t>
    </rPh>
    <rPh sb="52" eb="54">
      <t>クンレン</t>
    </rPh>
    <rPh sb="55" eb="57">
      <t>ジッシ</t>
    </rPh>
    <rPh sb="58" eb="59">
      <t>ア</t>
    </rPh>
    <rPh sb="62" eb="64">
      <t>キュウヨ</t>
    </rPh>
    <rPh sb="68" eb="70">
      <t>バアイ</t>
    </rPh>
    <rPh sb="75" eb="77">
      <t>ユウキュウ</t>
    </rPh>
    <rPh sb="89" eb="92">
      <t>ジシュテキ</t>
    </rPh>
    <rPh sb="93" eb="95">
      <t>ジッシ</t>
    </rPh>
    <rPh sb="97" eb="99">
      <t>キョウイク</t>
    </rPh>
    <rPh sb="99" eb="101">
      <t>クンレン</t>
    </rPh>
    <rPh sb="106" eb="108">
      <t>ムキュウ</t>
    </rPh>
    <rPh sb="111" eb="113">
      <t>バアイ</t>
    </rPh>
    <rPh sb="117" eb="119">
      <t>ゲンソク</t>
    </rPh>
    <rPh sb="122" eb="124">
      <t>キョウイク</t>
    </rPh>
    <rPh sb="124" eb="126">
      <t>クンレン</t>
    </rPh>
    <rPh sb="127" eb="129">
      <t>ジッシ</t>
    </rPh>
    <rPh sb="130" eb="131">
      <t>ア</t>
    </rPh>
    <rPh sb="134" eb="136">
      <t>キュウヨ</t>
    </rPh>
    <rPh sb="137" eb="139">
      <t>シハラ</t>
    </rPh>
    <rPh sb="140" eb="142">
      <t>バアイ</t>
    </rPh>
    <rPh sb="147" eb="149">
      <t>ムキュウ</t>
    </rPh>
    <rPh sb="153" eb="155">
      <t>キョウイク</t>
    </rPh>
    <rPh sb="155" eb="157">
      <t>クンレン</t>
    </rPh>
    <rPh sb="158" eb="161">
      <t>ジッシジ</t>
    </rPh>
    <rPh sb="162" eb="164">
      <t>キュウヨ</t>
    </rPh>
    <rPh sb="165" eb="167">
      <t>シハラ</t>
    </rPh>
    <rPh sb="170" eb="172">
      <t>バアイ</t>
    </rPh>
    <phoneticPr fontId="6"/>
  </si>
  <si>
    <t>　（７）欄について、イには、報告対象期間内に、新たに、労働者派遣の役務の提供を受けようとする者から紹介予定派遣に係る労働者派遣契約の申込みのあった派遣労働者の実人数を記載し、そのうち報告対象期間内において紹介予定派遣により労働者派遣された派遣労働者数の実人数をロに記載すること。ハには、報告対象期間内において紹介予定派遣により派遣先に職業紹介された派遣労働者の実人数を記載し、そのうち報告対象期間内において派遣先で雇用された派遣労働者の実人数をニに記載すること。</t>
    <phoneticPr fontId="6"/>
  </si>
  <si>
    <t>　（８）欄については、報告対象期間内における雇用安定措置の対象派遣労働者（雇用安定措置を講じなかった者を含む。）及び各雇用安定措置の区分ごとの派遣労働者の延べ人数を記載すること。「３年見込み」、「２年半から３年未満見込み」、「２年から２年半未満見込み」、「１年半から２年未満見込み」及び「１年から１年半未満見込み」の対象派遣労働者については、各期間に該当し、かつ当該労働者派遣の終了後も継続して就業することを希望している者とすること。同一の派遣労働者が複数の期間の区分に該当する場合は、該当する区分のそれぞれの欄に計上すること。</t>
    <rPh sb="11" eb="13">
      <t>ホウコク</t>
    </rPh>
    <rPh sb="13" eb="15">
      <t>タイショウ</t>
    </rPh>
    <rPh sb="15" eb="17">
      <t>キカン</t>
    </rPh>
    <rPh sb="17" eb="18">
      <t>ナイ</t>
    </rPh>
    <rPh sb="22" eb="24">
      <t>コヨウ</t>
    </rPh>
    <rPh sb="24" eb="26">
      <t>アンテイ</t>
    </rPh>
    <rPh sb="26" eb="28">
      <t>ソチ</t>
    </rPh>
    <rPh sb="29" eb="31">
      <t>タイショウ</t>
    </rPh>
    <rPh sb="31" eb="33">
      <t>ハケン</t>
    </rPh>
    <rPh sb="33" eb="36">
      <t>ロウドウシャ</t>
    </rPh>
    <rPh sb="37" eb="39">
      <t>コヨウ</t>
    </rPh>
    <rPh sb="39" eb="41">
      <t>アンテイ</t>
    </rPh>
    <rPh sb="41" eb="43">
      <t>ソチ</t>
    </rPh>
    <rPh sb="44" eb="45">
      <t>コウ</t>
    </rPh>
    <rPh sb="50" eb="51">
      <t>シャ</t>
    </rPh>
    <rPh sb="52" eb="53">
      <t>フク</t>
    </rPh>
    <rPh sb="56" eb="57">
      <t>オヨ</t>
    </rPh>
    <rPh sb="58" eb="59">
      <t>カク</t>
    </rPh>
    <rPh sb="59" eb="61">
      <t>コヨウ</t>
    </rPh>
    <rPh sb="61" eb="63">
      <t>アンテイ</t>
    </rPh>
    <rPh sb="63" eb="65">
      <t>ソチ</t>
    </rPh>
    <rPh sb="66" eb="68">
      <t>クブン</t>
    </rPh>
    <rPh sb="71" eb="73">
      <t>ハケン</t>
    </rPh>
    <rPh sb="73" eb="76">
      <t>ロウドウシャ</t>
    </rPh>
    <rPh sb="77" eb="78">
      <t>ノ</t>
    </rPh>
    <rPh sb="79" eb="81">
      <t>ニンズウ</t>
    </rPh>
    <rPh sb="82" eb="84">
      <t>キサイ</t>
    </rPh>
    <rPh sb="91" eb="92">
      <t>ネン</t>
    </rPh>
    <rPh sb="92" eb="94">
      <t>ミコ</t>
    </rPh>
    <rPh sb="99" eb="101">
      <t>ネンハン</t>
    </rPh>
    <rPh sb="104" eb="105">
      <t>ネン</t>
    </rPh>
    <rPh sb="105" eb="107">
      <t>ミマン</t>
    </rPh>
    <rPh sb="107" eb="109">
      <t>ミコ</t>
    </rPh>
    <rPh sb="141" eb="142">
      <t>オヨ</t>
    </rPh>
    <rPh sb="151" eb="153">
      <t>ミマン</t>
    </rPh>
    <rPh sb="158" eb="160">
      <t>タイショウ</t>
    </rPh>
    <rPh sb="160" eb="162">
      <t>ハケン</t>
    </rPh>
    <rPh sb="162" eb="164">
      <t>ロウドウ</t>
    </rPh>
    <rPh sb="164" eb="165">
      <t>シャ</t>
    </rPh>
    <rPh sb="171" eb="172">
      <t>カク</t>
    </rPh>
    <rPh sb="172" eb="174">
      <t>キカン</t>
    </rPh>
    <rPh sb="175" eb="177">
      <t>ガイトウ</t>
    </rPh>
    <rPh sb="181" eb="183">
      <t>トウガイ</t>
    </rPh>
    <rPh sb="183" eb="186">
      <t>ロウドウシャ</t>
    </rPh>
    <rPh sb="186" eb="188">
      <t>ハケン</t>
    </rPh>
    <rPh sb="189" eb="192">
      <t>シュウリョウゴ</t>
    </rPh>
    <rPh sb="193" eb="195">
      <t>ケイゾク</t>
    </rPh>
    <rPh sb="197" eb="199">
      <t>シュウギョウ</t>
    </rPh>
    <rPh sb="204" eb="206">
      <t>キボウ</t>
    </rPh>
    <rPh sb="210" eb="211">
      <t>シャ</t>
    </rPh>
    <rPh sb="217" eb="219">
      <t>ドウイツ</t>
    </rPh>
    <rPh sb="220" eb="222">
      <t>ハケン</t>
    </rPh>
    <rPh sb="222" eb="225">
      <t>ロウドウシャ</t>
    </rPh>
    <rPh sb="226" eb="228">
      <t>フクスウ</t>
    </rPh>
    <rPh sb="229" eb="231">
      <t>キカン</t>
    </rPh>
    <rPh sb="232" eb="234">
      <t>クブン</t>
    </rPh>
    <rPh sb="235" eb="237">
      <t>ガイトウ</t>
    </rPh>
    <rPh sb="239" eb="241">
      <t>バアイ</t>
    </rPh>
    <rPh sb="243" eb="245">
      <t>ガイトウ</t>
    </rPh>
    <rPh sb="247" eb="249">
      <t>クブン</t>
    </rPh>
    <rPh sb="255" eb="256">
      <t>ラン</t>
    </rPh>
    <rPh sb="257" eb="259">
      <t>ケイジョウ</t>
    </rPh>
    <phoneticPr fontId="6"/>
  </si>
  <si>
    <t>　（８）欄の期間の区分は、派遣先の同じ職場への派遣期間の見込みの期間とすること。「同じ職場への派遣期間の見込み」とは、派遣労働者の派遣就業に係る派遣契約期間を通算したものをいうこと。ただし、派遣契約期間の途中で派遣労働者の雇用契約が満了したり、当該派遣労働者の派遣先が変わったりした場合については、当該派遣労働者が同じ職場へ派遣されていた通算期間とすること。</t>
    <rPh sb="32" eb="34">
      <t>キカン</t>
    </rPh>
    <rPh sb="169" eb="171">
      <t>ツウサン</t>
    </rPh>
    <phoneticPr fontId="6"/>
  </si>
  <si>
    <t>　（８）欄の「第１号の措置（派遣先への直接雇用の依頼）を講じた人数」、「第２号の措置（新たな派遣先の提供）を講じた人数」、「第３号の措置（派遣元で派遣労働者以外の労働者として無期雇用）を講じた人数」及び「第４号の措置（その他の措置）を講じた人数」については、同一の派遣労働者に複数の措置を講じた場合においては講じた措置のそれぞれの欄に計上すること。</t>
    <rPh sb="7" eb="8">
      <t>ダイ</t>
    </rPh>
    <rPh sb="9" eb="10">
      <t>ゴウ</t>
    </rPh>
    <rPh sb="11" eb="13">
      <t>ソチ</t>
    </rPh>
    <rPh sb="28" eb="29">
      <t>コウ</t>
    </rPh>
    <rPh sb="36" eb="37">
      <t>ダイ</t>
    </rPh>
    <rPh sb="38" eb="39">
      <t>ゴウ</t>
    </rPh>
    <rPh sb="40" eb="42">
      <t>ソチ</t>
    </rPh>
    <rPh sb="54" eb="55">
      <t>コウ</t>
    </rPh>
    <rPh sb="62" eb="63">
      <t>ダイ</t>
    </rPh>
    <rPh sb="64" eb="65">
      <t>ゴウ</t>
    </rPh>
    <rPh sb="66" eb="68">
      <t>ソチ</t>
    </rPh>
    <rPh sb="73" eb="75">
      <t>ハケン</t>
    </rPh>
    <rPh sb="75" eb="78">
      <t>ロウドウシャ</t>
    </rPh>
    <rPh sb="78" eb="80">
      <t>イガイ</t>
    </rPh>
    <rPh sb="81" eb="84">
      <t>ロウドウシャ</t>
    </rPh>
    <rPh sb="93" eb="94">
      <t>コウ</t>
    </rPh>
    <rPh sb="99" eb="100">
      <t>オヨ</t>
    </rPh>
    <rPh sb="102" eb="103">
      <t>ダイ</t>
    </rPh>
    <rPh sb="104" eb="105">
      <t>ゴウ</t>
    </rPh>
    <rPh sb="106" eb="108">
      <t>ソチ</t>
    </rPh>
    <rPh sb="117" eb="118">
      <t>コウ</t>
    </rPh>
    <rPh sb="120" eb="122">
      <t>ニンズウ</t>
    </rPh>
    <rPh sb="129" eb="131">
      <t>ドウイツ</t>
    </rPh>
    <rPh sb="132" eb="134">
      <t>ハケン</t>
    </rPh>
    <rPh sb="134" eb="137">
      <t>ロウドウシャ</t>
    </rPh>
    <rPh sb="138" eb="140">
      <t>フクスウ</t>
    </rPh>
    <rPh sb="141" eb="143">
      <t>ソチ</t>
    </rPh>
    <rPh sb="144" eb="145">
      <t>コウ</t>
    </rPh>
    <rPh sb="147" eb="149">
      <t>バアイ</t>
    </rPh>
    <rPh sb="154" eb="155">
      <t>コウ</t>
    </rPh>
    <rPh sb="157" eb="159">
      <t>ソチ</t>
    </rPh>
    <rPh sb="165" eb="166">
      <t>ラン</t>
    </rPh>
    <rPh sb="167" eb="169">
      <t>ケイジョウ</t>
    </rPh>
    <phoneticPr fontId="6"/>
  </si>
  <si>
    <t>　（８）欄の「第４号の措置（その他の措置）を講じた人数」について、「教育訓練（雇用を維持したままのものに限る）」、「紹介予定派遣」及び「左記以外のその他の措置」については、同一の派遣労働者に複数の措置を講じた場合においては講じた措置のそれぞれの欄に計上すること。</t>
    <rPh sb="34" eb="36">
      <t>キョウイク</t>
    </rPh>
    <rPh sb="36" eb="38">
      <t>クンレン</t>
    </rPh>
    <rPh sb="52" eb="53">
      <t>カギ</t>
    </rPh>
    <rPh sb="65" eb="66">
      <t>オヨ</t>
    </rPh>
    <rPh sb="77" eb="79">
      <t>ソチ</t>
    </rPh>
    <phoneticPr fontId="6"/>
  </si>
  <si>
    <t>　（８）欄の「第１号の措置（派遣先への直接雇用の依頼）を講じた人数」について、前年度に派遣先への直接雇用の依頼を行ったが前年度中には直接雇用に結びつかず、年度を超えて当年度で直接雇用に結びついた場合は、当年度でも引き続き依頼を行ったものとして、「第１号の措置（派遣先への直接雇用の依頼）を講じた人数」及び「うち、派遣先で雇用された人数」のそれぞれに当該人数を記載すること。</t>
    <rPh sb="39" eb="42">
      <t>ゼンネンド</t>
    </rPh>
    <rPh sb="43" eb="46">
      <t>ハケンサキ</t>
    </rPh>
    <rPh sb="48" eb="50">
      <t>チョクセツ</t>
    </rPh>
    <rPh sb="50" eb="52">
      <t>コヨウ</t>
    </rPh>
    <rPh sb="53" eb="55">
      <t>イライ</t>
    </rPh>
    <rPh sb="56" eb="57">
      <t>オコナ</t>
    </rPh>
    <rPh sb="60" eb="63">
      <t>ゼンネンド</t>
    </rPh>
    <rPh sb="63" eb="64">
      <t>チュウ</t>
    </rPh>
    <rPh sb="66" eb="68">
      <t>チョクセツ</t>
    </rPh>
    <rPh sb="68" eb="70">
      <t>コヨウ</t>
    </rPh>
    <rPh sb="71" eb="72">
      <t>ムス</t>
    </rPh>
    <rPh sb="77" eb="79">
      <t>ネンド</t>
    </rPh>
    <rPh sb="80" eb="81">
      <t>コ</t>
    </rPh>
    <rPh sb="83" eb="86">
      <t>トウネンド</t>
    </rPh>
    <rPh sb="87" eb="89">
      <t>チョクセツ</t>
    </rPh>
    <rPh sb="89" eb="91">
      <t>コヨウ</t>
    </rPh>
    <rPh sb="92" eb="93">
      <t>ムス</t>
    </rPh>
    <rPh sb="97" eb="99">
      <t>バアイ</t>
    </rPh>
    <rPh sb="101" eb="104">
      <t>トウネンド</t>
    </rPh>
    <rPh sb="106" eb="107">
      <t>ヒ</t>
    </rPh>
    <rPh sb="108" eb="109">
      <t>ツヅ</t>
    </rPh>
    <rPh sb="110" eb="112">
      <t>イライ</t>
    </rPh>
    <rPh sb="113" eb="114">
      <t>オコナ</t>
    </rPh>
    <rPh sb="150" eb="151">
      <t>オヨ</t>
    </rPh>
    <rPh sb="156" eb="159">
      <t>ハケンサキ</t>
    </rPh>
    <rPh sb="160" eb="162">
      <t>コヨウ</t>
    </rPh>
    <rPh sb="174" eb="176">
      <t>トウガイ</t>
    </rPh>
    <rPh sb="176" eb="178">
      <t>ニンズウ</t>
    </rPh>
    <rPh sb="179" eb="181">
      <t>キサイ</t>
    </rPh>
    <phoneticPr fontId="6"/>
  </si>
  <si>
    <t>　（８）欄の「第４号の措置（その他の措置）を講じた人数」の「左記以外のその他の措置」については、民営職業紹介事業の許可・届出を行っている派遣元事業主が実施する職業紹介等の措置をいうこと。</t>
    <rPh sb="48" eb="50">
      <t>ミンエイ</t>
    </rPh>
    <rPh sb="50" eb="52">
      <t>ショクギョウ</t>
    </rPh>
    <rPh sb="52" eb="54">
      <t>ショウカイ</t>
    </rPh>
    <rPh sb="54" eb="56">
      <t>ジギョウ</t>
    </rPh>
    <rPh sb="57" eb="59">
      <t>キョカ</t>
    </rPh>
    <rPh sb="60" eb="62">
      <t>トドケデ</t>
    </rPh>
    <rPh sb="63" eb="64">
      <t>オコナ</t>
    </rPh>
    <rPh sb="68" eb="71">
      <t>ハケンモト</t>
    </rPh>
    <rPh sb="71" eb="74">
      <t>ジギョウヌシ</t>
    </rPh>
    <rPh sb="75" eb="77">
      <t>ジッシ</t>
    </rPh>
    <rPh sb="79" eb="81">
      <t>ショクギョウ</t>
    </rPh>
    <rPh sb="81" eb="83">
      <t>ショウカイ</t>
    </rPh>
    <rPh sb="83" eb="84">
      <t>トウ</t>
    </rPh>
    <rPh sb="85" eb="87">
      <t>ソチ</t>
    </rPh>
    <phoneticPr fontId="6"/>
  </si>
  <si>
    <t>（６）教育訓練（キャリアアップに資するものを除く）の実績</t>
    <rPh sb="3" eb="5">
      <t>キョウイク</t>
    </rPh>
    <rPh sb="5" eb="7">
      <t>クンレン</t>
    </rPh>
    <rPh sb="22" eb="23">
      <t>ノゾ</t>
    </rPh>
    <rPh sb="26" eb="28">
      <t>ジッセキ</t>
    </rPh>
    <phoneticPr fontId="6"/>
  </si>
  <si>
    <t>（７）紹介予定派遣に関する事項</t>
    <rPh sb="3" eb="5">
      <t>ショウカイ</t>
    </rPh>
    <rPh sb="5" eb="7">
      <t>ヨテイ</t>
    </rPh>
    <rPh sb="7" eb="9">
      <t>ハケン</t>
    </rPh>
    <rPh sb="10" eb="11">
      <t>カン</t>
    </rPh>
    <rPh sb="13" eb="15">
      <t>ジコウ</t>
    </rPh>
    <phoneticPr fontId="6"/>
  </si>
  <si>
    <t>（８）雇用安定措置（法第30条）の実績</t>
    <rPh sb="3" eb="5">
      <t>コヨウ</t>
    </rPh>
    <rPh sb="5" eb="7">
      <t>アンテイ</t>
    </rPh>
    <rPh sb="7" eb="9">
      <t>ソチ</t>
    </rPh>
    <rPh sb="10" eb="11">
      <t>ホウ</t>
    </rPh>
    <rPh sb="11" eb="12">
      <t>ダイ</t>
    </rPh>
    <rPh sb="14" eb="15">
      <t>ジョウ</t>
    </rPh>
    <rPh sb="17" eb="19">
      <t>ジッセキ</t>
    </rPh>
    <phoneticPr fontId="6"/>
  </si>
  <si>
    <t>（９）派遣料金及び派遣労働者の賃金（１日（８時間当たり）の額）に関する事項</t>
    <rPh sb="3" eb="5">
      <t>ハケン</t>
    </rPh>
    <rPh sb="5" eb="7">
      <t>リョウキン</t>
    </rPh>
    <rPh sb="7" eb="8">
      <t>オヨ</t>
    </rPh>
    <rPh sb="9" eb="11">
      <t>ハケン</t>
    </rPh>
    <rPh sb="11" eb="14">
      <t>ロウドウシャ</t>
    </rPh>
    <rPh sb="15" eb="17">
      <t>チンギン</t>
    </rPh>
    <rPh sb="19" eb="20">
      <t>ニチ</t>
    </rPh>
    <rPh sb="22" eb="24">
      <t>ジカン</t>
    </rPh>
    <rPh sb="24" eb="25">
      <t>ア</t>
    </rPh>
    <rPh sb="29" eb="30">
      <t>ガク</t>
    </rPh>
    <rPh sb="32" eb="33">
      <t>カン</t>
    </rPh>
    <rPh sb="35" eb="37">
      <t>ジコウ</t>
    </rPh>
    <phoneticPr fontId="6"/>
  </si>
  <si>
    <t>（１０）マージン率等の情報提供の状況</t>
    <rPh sb="8" eb="9">
      <t>リツ</t>
    </rPh>
    <rPh sb="9" eb="10">
      <t>トウ</t>
    </rPh>
    <rPh sb="11" eb="13">
      <t>ジョウホウ</t>
    </rPh>
    <rPh sb="13" eb="15">
      <t>テイキョウ</t>
    </rPh>
    <rPh sb="16" eb="18">
      <t>ジョウキョウ</t>
    </rPh>
    <phoneticPr fontId="6"/>
  </si>
  <si>
    <t>（１１）キャリアアップ措置の実績</t>
    <rPh sb="11" eb="13">
      <t>ソチ</t>
    </rPh>
    <rPh sb="14" eb="16">
      <t>ジッセキ</t>
    </rPh>
    <phoneticPr fontId="6"/>
  </si>
  <si>
    <t>　（９）欄の①欄及び①の（続）欄並びに②欄の「協定対象派遣労働者」には、厚生労働省職業安定局長の定めるところにより、労働者派遣法第30条の５に規定する協定対象派遣労働者の１人１日当たりの賃金を記載すること。</t>
    <rPh sb="93" eb="95">
      <t>チンギン</t>
    </rPh>
    <phoneticPr fontId="6"/>
  </si>
  <si>
    <t xml:space="preserve">　（９）欄の①欄及び①の（続）欄には、報告対象期間内における、最新の日本標準職業分類（中分類）に基づく職種に基づき、該当する派遣労働者（日雇派遣労働者を除く。）の区分及び従事した業務の種類別に応じた実績を所定の欄に記載すること。「14-3 その他の医療技術者」には「14-1 診療放射線技師」及び「14-2 臨床検査技師」の業務の実績は含めないこと。なお、「66　建設従事者（建設躯体工事従事者を除く）」、「67　電気工事従事者」等については、一部派遣禁止業務も含まれていることに留意すること。また、「12-1 医師」等の医療従事者については、紹介予定派遣や産前産後休業の代替等の場合にのみ派遣することが認められていることに留意すること。 </t>
    <rPh sb="122" eb="123">
      <t>タ</t>
    </rPh>
    <rPh sb="124" eb="126">
      <t>イリョウ</t>
    </rPh>
    <rPh sb="126" eb="129">
      <t>ギジュツシャ</t>
    </rPh>
    <rPh sb="138" eb="140">
      <t>シンリョウ</t>
    </rPh>
    <rPh sb="140" eb="143">
      <t>ホウシャセン</t>
    </rPh>
    <rPh sb="143" eb="145">
      <t>ギシ</t>
    </rPh>
    <rPh sb="146" eb="147">
      <t>オヨ</t>
    </rPh>
    <rPh sb="154" eb="156">
      <t>リンショウ</t>
    </rPh>
    <rPh sb="156" eb="158">
      <t>ケンサ</t>
    </rPh>
    <rPh sb="158" eb="160">
      <t>ギシ</t>
    </rPh>
    <rPh sb="162" eb="164">
      <t>ギョウム</t>
    </rPh>
    <rPh sb="165" eb="167">
      <t>ジッセキ</t>
    </rPh>
    <rPh sb="168" eb="169">
      <t>フク</t>
    </rPh>
    <rPh sb="256" eb="258">
      <t>イシ</t>
    </rPh>
    <phoneticPr fontId="6"/>
  </si>
  <si>
    <t>　（９）欄の②欄には、報告対象期間（第１面の８欄）内において、日雇派遣労働者を労働者派遣事業の適正な運営の確保及び派遣労働者の保護等に関する法律施行令（昭和61年政令第95号。以下「労働者派遣法施行令」という。）第４条第１項第１号から第19号までに掲げる業務に従事させている場合、従事した業務の種類別に応じた実績を所定の欄に記載すること。なお、「4-19 看護業務」については、労働者派遣法施行令第４条第２項の規定に基づき准看護師等の看護師以外の者が行う業務を含まないこと。</t>
    <rPh sb="178" eb="180">
      <t>カンゴ</t>
    </rPh>
    <rPh sb="180" eb="182">
      <t>ギョウム</t>
    </rPh>
    <rPh sb="189" eb="192">
      <t>ロウドウシャ</t>
    </rPh>
    <rPh sb="192" eb="194">
      <t>ハケン</t>
    </rPh>
    <rPh sb="217" eb="220">
      <t>カンゴシ</t>
    </rPh>
    <rPh sb="220" eb="222">
      <t>イガイ</t>
    </rPh>
    <rPh sb="223" eb="224">
      <t>シャ</t>
    </rPh>
    <phoneticPr fontId="6"/>
  </si>
  <si>
    <t xml:space="preserve">　（９）欄の①欄及び①の（続）欄並びに②欄の「派遣料金」については、１人１日当たりの派遣料金（消費税を含む。）を記載し、報告対象期間内において派遣先から得た派遣料金の総額を派遣労働者が従事した総労働時間数で除した１時間当たりの金額をもとに、８時間（１日）業務に従事したものとして算定すること（小数点以下は四捨五入）。①欄及び①の（続）欄の「全業務平均」には、各業務の単純平均額を記載すること（小数点以下は四捨五入）。なお、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55" eb="256">
      <t>ゴウ</t>
    </rPh>
    <rPh sb="282" eb="283">
      <t>スベ</t>
    </rPh>
    <phoneticPr fontId="6"/>
  </si>
  <si>
    <t xml:space="preserve">　（９）欄の①欄及び①の（続）欄並びに②欄の「賃金」（労働基準法第11条で定める給料、手当、賞与その他名称の如何を問わず、労働の対償として使用者が労働者に支払う全てのものをいう。）については、１人１日当たりの賃金を記載し、報告対象期間（第１面の８欄）内において派遣労働者に支払った賃金の総額を派遣労働者が従事した総労働時間数で除した１時間当たりの金額をもとに８時間（１日）業務に従事したものとして算定すること（小数点以下は四捨五入）。なお、①欄及び①の（続）欄の「全業務平均」には、各業務の単純平均額を記載すること（小数点以下は四捨五入）。また、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97" eb="300">
      <t>ロウドウシャ</t>
    </rPh>
    <rPh sb="300" eb="302">
      <t>ハケン</t>
    </rPh>
    <rPh sb="344" eb="345">
      <t>スベ</t>
    </rPh>
    <phoneticPr fontId="6"/>
  </si>
  <si>
    <t xml:space="preserve">　（10）欄の「マージン率等の情報提供の状況」については、該当する各欄に○印をすること（複数選択可）。 </t>
    <phoneticPr fontId="6"/>
  </si>
  <si>
    <t>　（11）キャリアアップ措置の実績については、報告対象期間内において労働者派遣法で求められるキャリアアップ措置の要件を満たしているものを記載すること。その上で、事業主が独自に実施したキャリアアップ措置についても追加的に記載してもよいこと。</t>
    <rPh sb="29" eb="30">
      <t>ナイ</t>
    </rPh>
    <rPh sb="34" eb="37">
      <t>ロウドウシャ</t>
    </rPh>
    <rPh sb="37" eb="39">
      <t>ハケン</t>
    </rPh>
    <rPh sb="39" eb="40">
      <t>ホウ</t>
    </rPh>
    <rPh sb="41" eb="42">
      <t>モト</t>
    </rPh>
    <rPh sb="53" eb="55">
      <t>ソチ</t>
    </rPh>
    <rPh sb="56" eb="58">
      <t>ヨウケン</t>
    </rPh>
    <rPh sb="59" eb="60">
      <t>ミ</t>
    </rPh>
    <rPh sb="68" eb="70">
      <t>キサイ</t>
    </rPh>
    <rPh sb="77" eb="78">
      <t>ウエ</t>
    </rPh>
    <rPh sb="80" eb="83">
      <t>ジギョウヌシ</t>
    </rPh>
    <rPh sb="84" eb="86">
      <t>ドクジ</t>
    </rPh>
    <rPh sb="87" eb="89">
      <t>ジッシ</t>
    </rPh>
    <rPh sb="98" eb="100">
      <t>ソチ</t>
    </rPh>
    <rPh sb="105" eb="108">
      <t>ツイカテキ</t>
    </rPh>
    <rPh sb="109" eb="111">
      <t>キサイ</t>
    </rPh>
    <phoneticPr fontId="6"/>
  </si>
  <si>
    <t>　（11）欄の①欄の「キャリアコンサルタント」とは、厚生労働大臣又は厚生労働大臣が指定する者が行う試験の合格者をいうこと。</t>
    <rPh sb="5" eb="6">
      <t>ラン</t>
    </rPh>
    <rPh sb="32" eb="33">
      <t>マタ</t>
    </rPh>
    <rPh sb="34" eb="36">
      <t>コウセイ</t>
    </rPh>
    <rPh sb="36" eb="38">
      <t>ロウドウ</t>
    </rPh>
    <rPh sb="38" eb="40">
      <t>ダイジン</t>
    </rPh>
    <rPh sb="41" eb="43">
      <t>シテイ</t>
    </rPh>
    <rPh sb="45" eb="46">
      <t>モノ</t>
    </rPh>
    <rPh sb="47" eb="48">
      <t>オコナ</t>
    </rPh>
    <phoneticPr fontId="6"/>
  </si>
  <si>
    <t xml:space="preserve">　（11）欄の①欄の「うち派遣元責任者との兼任状況」欄は、キャリアコンサルティングの窓口担当者の計の内数を記載すること。
</t>
    <rPh sb="21" eb="23">
      <t>ケンニン</t>
    </rPh>
    <rPh sb="23" eb="25">
      <t>ジョウキョウ</t>
    </rPh>
    <rPh sb="26" eb="27">
      <t>ラン</t>
    </rPh>
    <rPh sb="42" eb="44">
      <t>マドグチ</t>
    </rPh>
    <rPh sb="48" eb="49">
      <t>ケイ</t>
    </rPh>
    <rPh sb="53" eb="55">
      <t>キサイ</t>
    </rPh>
    <phoneticPr fontId="6"/>
  </si>
  <si>
    <t>　（11）欄の①欄の「キャリアコンサルティングに関する職務経験･知見のある者」欄について、「職務経験あり」とは、過去において職務としてキャリアコンサルティングの経験がある者、職業能力開発推進者に就任したことがある者、人事部門で３年以上の経験を積んでいる者等をいうこと。また、「知見あり」とは、過去においてキャリアコンサルティング等についての職務経験はないがその知識を有する者をいう。</t>
    <rPh sb="24" eb="25">
      <t>カン</t>
    </rPh>
    <rPh sb="27" eb="29">
      <t>ショクム</t>
    </rPh>
    <rPh sb="29" eb="31">
      <t>ケイケン</t>
    </rPh>
    <rPh sb="32" eb="34">
      <t>チケン</t>
    </rPh>
    <rPh sb="37" eb="38">
      <t>シャ</t>
    </rPh>
    <rPh sb="39" eb="40">
      <t>ラン</t>
    </rPh>
    <rPh sb="46" eb="48">
      <t>ショクム</t>
    </rPh>
    <rPh sb="48" eb="50">
      <t>ケイケン</t>
    </rPh>
    <rPh sb="56" eb="58">
      <t>カコ</t>
    </rPh>
    <rPh sb="62" eb="64">
      <t>ショクム</t>
    </rPh>
    <rPh sb="80" eb="82">
      <t>ケイケン</t>
    </rPh>
    <rPh sb="85" eb="86">
      <t>シャ</t>
    </rPh>
    <rPh sb="87" eb="89">
      <t>ショクギョウ</t>
    </rPh>
    <rPh sb="89" eb="91">
      <t>ノウリョク</t>
    </rPh>
    <rPh sb="91" eb="93">
      <t>カイハツ</t>
    </rPh>
    <rPh sb="93" eb="96">
      <t>スイシンシャ</t>
    </rPh>
    <rPh sb="97" eb="99">
      <t>シュウニン</t>
    </rPh>
    <rPh sb="106" eb="107">
      <t>シャ</t>
    </rPh>
    <rPh sb="108" eb="110">
      <t>ジンジ</t>
    </rPh>
    <rPh sb="110" eb="112">
      <t>ブモン</t>
    </rPh>
    <rPh sb="114" eb="117">
      <t>ネンイジョウ</t>
    </rPh>
    <rPh sb="118" eb="120">
      <t>ケイケン</t>
    </rPh>
    <rPh sb="121" eb="122">
      <t>ツ</t>
    </rPh>
    <rPh sb="126" eb="127">
      <t>シャ</t>
    </rPh>
    <rPh sb="127" eb="128">
      <t>トウ</t>
    </rPh>
    <rPh sb="164" eb="165">
      <t>トウ</t>
    </rPh>
    <phoneticPr fontId="6"/>
  </si>
  <si>
    <t>　（11）欄の②欄の「実施した者の人数」については、①欄の担当者が行うキャリアコンサルティングを受けた実人数を記載すること。</t>
    <rPh sb="8" eb="9">
      <t>ラン</t>
    </rPh>
    <rPh sb="11" eb="13">
      <t>ジッシ</t>
    </rPh>
    <rPh sb="15" eb="16">
      <t>モノ</t>
    </rPh>
    <rPh sb="17" eb="19">
      <t>ニンズウ</t>
    </rPh>
    <rPh sb="29" eb="32">
      <t>タントウシャ</t>
    </rPh>
    <rPh sb="48" eb="49">
      <t>ウ</t>
    </rPh>
    <rPh sb="51" eb="52">
      <t>ジツ</t>
    </rPh>
    <rPh sb="52" eb="54">
      <t>ニンズウ</t>
    </rPh>
    <phoneticPr fontId="6"/>
  </si>
  <si>
    <t>　（11）欄の③欄については、１年以上の雇用見込みのあるフルタイム勤務の者、１年以上の雇用見込みのある短時間勤務の者又は１年未満の雇用見込みである者ごとに別葉にして記載すること。なお、「１ フルタイム（１年以上雇用見込み）」、「２ 短時間勤務（１年以上雇用見込み）」、「３ １年未満雇用見込み」のいずれかに該当する番号に○印を付けること。</t>
    <rPh sb="5" eb="6">
      <t>ラン</t>
    </rPh>
    <rPh sb="8" eb="9">
      <t>ラン</t>
    </rPh>
    <rPh sb="16" eb="17">
      <t>ネン</t>
    </rPh>
    <rPh sb="17" eb="19">
      <t>イジョウ</t>
    </rPh>
    <rPh sb="20" eb="22">
      <t>コヨウ</t>
    </rPh>
    <rPh sb="22" eb="24">
      <t>ミコ</t>
    </rPh>
    <rPh sb="33" eb="35">
      <t>キンム</t>
    </rPh>
    <rPh sb="36" eb="37">
      <t>モノ</t>
    </rPh>
    <rPh sb="39" eb="40">
      <t>ネン</t>
    </rPh>
    <rPh sb="40" eb="42">
      <t>イジョウ</t>
    </rPh>
    <rPh sb="43" eb="45">
      <t>コヨウ</t>
    </rPh>
    <rPh sb="45" eb="47">
      <t>ミコ</t>
    </rPh>
    <rPh sb="51" eb="54">
      <t>タンジカン</t>
    </rPh>
    <rPh sb="54" eb="56">
      <t>キンム</t>
    </rPh>
    <rPh sb="57" eb="58">
      <t>モノ</t>
    </rPh>
    <rPh sb="58" eb="59">
      <t>マタ</t>
    </rPh>
    <rPh sb="61" eb="62">
      <t>ネン</t>
    </rPh>
    <rPh sb="62" eb="64">
      <t>ミマン</t>
    </rPh>
    <rPh sb="65" eb="67">
      <t>コヨウ</t>
    </rPh>
    <rPh sb="67" eb="69">
      <t>ミコ</t>
    </rPh>
    <rPh sb="73" eb="74">
      <t>モノ</t>
    </rPh>
    <rPh sb="82" eb="84">
      <t>キサイ</t>
    </rPh>
    <rPh sb="102" eb="103">
      <t>ネン</t>
    </rPh>
    <rPh sb="103" eb="105">
      <t>イジョウ</t>
    </rPh>
    <rPh sb="105" eb="107">
      <t>コヨウ</t>
    </rPh>
    <rPh sb="107" eb="109">
      <t>ミコ</t>
    </rPh>
    <rPh sb="116" eb="119">
      <t>タンジカン</t>
    </rPh>
    <rPh sb="119" eb="121">
      <t>キンム</t>
    </rPh>
    <rPh sb="123" eb="124">
      <t>ネン</t>
    </rPh>
    <rPh sb="124" eb="126">
      <t>イジョウ</t>
    </rPh>
    <rPh sb="126" eb="128">
      <t>コヨウ</t>
    </rPh>
    <rPh sb="128" eb="130">
      <t>ミコ</t>
    </rPh>
    <rPh sb="138" eb="139">
      <t>ネン</t>
    </rPh>
    <rPh sb="139" eb="141">
      <t>ミマン</t>
    </rPh>
    <rPh sb="141" eb="143">
      <t>コヨウ</t>
    </rPh>
    <rPh sb="143" eb="145">
      <t>ミコ</t>
    </rPh>
    <rPh sb="153" eb="155">
      <t>ガイトウ</t>
    </rPh>
    <rPh sb="157" eb="159">
      <t>バンゴウ</t>
    </rPh>
    <rPh sb="161" eb="162">
      <t>シルシ</t>
    </rPh>
    <rPh sb="163" eb="164">
      <t>ツ</t>
    </rPh>
    <phoneticPr fontId="6"/>
  </si>
  <si>
    <t>　（11）欄の③欄イ～ホについては、訓練の種類別に訓練コース単位で記載すること。記載欄以上のコースがある場合、別紙に記載すること。</t>
    <rPh sb="18" eb="20">
      <t>クンレン</t>
    </rPh>
    <rPh sb="21" eb="24">
      <t>シュルイベツ</t>
    </rPh>
    <rPh sb="40" eb="42">
      <t>キサイ</t>
    </rPh>
    <rPh sb="42" eb="43">
      <t>ラン</t>
    </rPh>
    <rPh sb="43" eb="45">
      <t>イジョウ</t>
    </rPh>
    <phoneticPr fontId="6"/>
  </si>
  <si>
    <t>　（11）欄の③欄の「訓練の内容等」欄には、「係長・課長就任研修」、「○○語研修」等訓練が特定できるよう具体的に記載すること。</t>
    <rPh sb="16" eb="17">
      <t>トウ</t>
    </rPh>
    <rPh sb="18" eb="19">
      <t>ラン</t>
    </rPh>
    <rPh sb="42" eb="44">
      <t>クンレン</t>
    </rPh>
    <rPh sb="45" eb="47">
      <t>トクテイ</t>
    </rPh>
    <phoneticPr fontId="6"/>
  </si>
  <si>
    <t>　（11）欄の③欄の「対象となる派遣労働者」欄の上段については、該当する「種別」の番号を最大２つまで記載すること。この際、登録中の者は、キャリアアップに資する教育訓練の対象となる派遣労働者に含まれないことに留意すること。
　「対象となる派遣労働者」欄の下段については、各年ごとの対象となる派遣労働者の実人数をそれぞれ記載すること。「対象となる派遣労働者」について、「訓練内容に係る能力を十分に有していることが明確な者」は、受講済みとして扱い、「対象となる派遣労働者数」に算入しなくてもよいこと。</t>
    <rPh sb="11" eb="13">
      <t>タイショウ</t>
    </rPh>
    <rPh sb="16" eb="18">
      <t>ハケン</t>
    </rPh>
    <rPh sb="18" eb="21">
      <t>ロウドウシャ</t>
    </rPh>
    <rPh sb="22" eb="23">
      <t>ラン</t>
    </rPh>
    <rPh sb="24" eb="26">
      <t>ジョウダン</t>
    </rPh>
    <rPh sb="32" eb="34">
      <t>ガイトウ</t>
    </rPh>
    <rPh sb="37" eb="39">
      <t>シュベツ</t>
    </rPh>
    <rPh sb="41" eb="43">
      <t>バンゴウ</t>
    </rPh>
    <rPh sb="44" eb="46">
      <t>サイダイ</t>
    </rPh>
    <rPh sb="50" eb="52">
      <t>キサイ</t>
    </rPh>
    <rPh sb="59" eb="60">
      <t>サイ</t>
    </rPh>
    <rPh sb="84" eb="86">
      <t>タイショウ</t>
    </rPh>
    <rPh sb="89" eb="91">
      <t>ハケン</t>
    </rPh>
    <rPh sb="91" eb="94">
      <t>ロウドウシャ</t>
    </rPh>
    <rPh sb="95" eb="96">
      <t>フク</t>
    </rPh>
    <rPh sb="103" eb="105">
      <t>リュウイ</t>
    </rPh>
    <rPh sb="150" eb="151">
      <t>ジツ</t>
    </rPh>
    <phoneticPr fontId="6"/>
  </si>
  <si>
    <t>　（11）欄の③欄の「（上段）実施時間の総計」については、各受講者に対する教育訓練実施時間の各年の１年間の合計（受講者数×教育訓練１コマの時間（複数回実施の場合は、その合計））を記載すること。対象となる派遣労働者に対して、ある訓練を１年目、２年目とそれぞれ段階ごとに行う場合は、１つの同じコースの中で、それぞれの年数の欄に記載すること。また、同一の派遣労働者に行う訓練であっても、２年目以降は１年目とは異なるコースに位置づける訓練等の場合は、２つ以上の異なるコースとして、それぞれの年数に応じた欄に記載すること。
　おって、42の「訓練内容に係る能力を十分に有していることが明確な者」を受講済みとした訓練については、当該者は実際には訓練を受講していないので、「（上段）実施時間の総計」に算入することはできないものであること。
　「（下段）受講者の実人数」欄には、各年ごとの受講者の実人数を記載すること。各年に同一の訓練を複数回受講した者は、同年内に重複計上しないこと（例えば、１年目と２年目に同一の訓練を複数回受講した者は、それぞれの年数の欄に１人ずつ計上すること）。</t>
    <rPh sb="15" eb="17">
      <t>ジッシ</t>
    </rPh>
    <rPh sb="17" eb="19">
      <t>ジカン</t>
    </rPh>
    <rPh sb="20" eb="22">
      <t>ソウケイ</t>
    </rPh>
    <rPh sb="29" eb="30">
      <t>カク</t>
    </rPh>
    <rPh sb="30" eb="33">
      <t>ジュコウシャ</t>
    </rPh>
    <rPh sb="34" eb="35">
      <t>タイ</t>
    </rPh>
    <rPh sb="37" eb="39">
      <t>キョウイク</t>
    </rPh>
    <rPh sb="39" eb="41">
      <t>クンレン</t>
    </rPh>
    <rPh sb="41" eb="43">
      <t>ジッシ</t>
    </rPh>
    <rPh sb="43" eb="45">
      <t>ジカン</t>
    </rPh>
    <rPh sb="46" eb="48">
      <t>カクトシ</t>
    </rPh>
    <rPh sb="50" eb="52">
      <t>ネンカン</t>
    </rPh>
    <rPh sb="53" eb="55">
      <t>ゴウケイ</t>
    </rPh>
    <rPh sb="56" eb="59">
      <t>ジュコウシャ</t>
    </rPh>
    <rPh sb="59" eb="60">
      <t>スウ</t>
    </rPh>
    <rPh sb="61" eb="63">
      <t>キョウイク</t>
    </rPh>
    <rPh sb="63" eb="65">
      <t>クンレン</t>
    </rPh>
    <rPh sb="69" eb="71">
      <t>ジカン</t>
    </rPh>
    <rPh sb="72" eb="75">
      <t>フクスウカイ</t>
    </rPh>
    <rPh sb="75" eb="77">
      <t>ジッシ</t>
    </rPh>
    <rPh sb="78" eb="80">
      <t>バアイ</t>
    </rPh>
    <rPh sb="84" eb="86">
      <t>ゴウケイ</t>
    </rPh>
    <rPh sb="96" eb="98">
      <t>タイショウ</t>
    </rPh>
    <rPh sb="101" eb="103">
      <t>ハケン</t>
    </rPh>
    <rPh sb="103" eb="106">
      <t>ロウドウシャ</t>
    </rPh>
    <rPh sb="107" eb="108">
      <t>タイ</t>
    </rPh>
    <rPh sb="113" eb="115">
      <t>クンレン</t>
    </rPh>
    <rPh sb="117" eb="119">
      <t>ネンメ</t>
    </rPh>
    <rPh sb="121" eb="123">
      <t>ネンメ</t>
    </rPh>
    <rPh sb="128" eb="130">
      <t>ダンカイ</t>
    </rPh>
    <rPh sb="133" eb="134">
      <t>オコナ</t>
    </rPh>
    <rPh sb="135" eb="137">
      <t>バアイ</t>
    </rPh>
    <rPh sb="142" eb="143">
      <t>オナ</t>
    </rPh>
    <rPh sb="148" eb="149">
      <t>ナカ</t>
    </rPh>
    <rPh sb="156" eb="158">
      <t>ネンスウ</t>
    </rPh>
    <rPh sb="159" eb="160">
      <t>ラン</t>
    </rPh>
    <rPh sb="161" eb="163">
      <t>キサイ</t>
    </rPh>
    <rPh sb="171" eb="173">
      <t>ドウイツ</t>
    </rPh>
    <rPh sb="174" eb="176">
      <t>ハケン</t>
    </rPh>
    <rPh sb="176" eb="179">
      <t>ロウドウシャ</t>
    </rPh>
    <rPh sb="180" eb="181">
      <t>オコナ</t>
    </rPh>
    <rPh sb="182" eb="184">
      <t>クンレン</t>
    </rPh>
    <rPh sb="191" eb="193">
      <t>ネンメ</t>
    </rPh>
    <rPh sb="193" eb="195">
      <t>イコウ</t>
    </rPh>
    <rPh sb="197" eb="199">
      <t>ネンメ</t>
    </rPh>
    <rPh sb="201" eb="202">
      <t>コト</t>
    </rPh>
    <rPh sb="208" eb="210">
      <t>イチ</t>
    </rPh>
    <rPh sb="213" eb="215">
      <t>クンレン</t>
    </rPh>
    <rPh sb="215" eb="216">
      <t>トウ</t>
    </rPh>
    <rPh sb="217" eb="219">
      <t>バアイ</t>
    </rPh>
    <rPh sb="223" eb="225">
      <t>イジョウ</t>
    </rPh>
    <rPh sb="226" eb="227">
      <t>コト</t>
    </rPh>
    <rPh sb="241" eb="243">
      <t>ネンスウ</t>
    </rPh>
    <rPh sb="244" eb="245">
      <t>オウ</t>
    </rPh>
    <rPh sb="247" eb="248">
      <t>ラン</t>
    </rPh>
    <rPh sb="249" eb="251">
      <t>キサイ</t>
    </rPh>
    <phoneticPr fontId="6"/>
  </si>
  <si>
    <t>　（11）欄の③欄の「OJT」とは業務の遂行の過程内において行う教育訓練を、｢OFF-JT」とはそれ以外の教育訓練のことをいうこと。キャリアアップに資する教育訓練としてOJTを実施するに当たっては、派遣先と事前に調整等を行った上で計画的なOJTを実施しなければならないことに留意すること。</t>
    <rPh sb="5" eb="6">
      <t>ラン</t>
    </rPh>
    <rPh sb="8" eb="9">
      <t>ラン</t>
    </rPh>
    <rPh sb="74" eb="75">
      <t>シ</t>
    </rPh>
    <rPh sb="77" eb="79">
      <t>キョウイク</t>
    </rPh>
    <rPh sb="79" eb="81">
      <t>クンレン</t>
    </rPh>
    <rPh sb="88" eb="90">
      <t>ジッシ</t>
    </rPh>
    <rPh sb="93" eb="94">
      <t>ア</t>
    </rPh>
    <rPh sb="123" eb="125">
      <t>ジッシ</t>
    </rPh>
    <phoneticPr fontId="6"/>
  </si>
  <si>
    <t>　（11）欄の③欄の「訓練費負担の別」において、「１無償（実費負担なし）」とは、テキスト代等を含め教育訓練の全てを無償で実施することを、「２ 無償（実費負担あり）」とは、テキスト代や材料費等の実費負担があるが原則として無償で実施することを、「３ 有償」とは、これ以外をいうこと。</t>
    <rPh sb="29" eb="31">
      <t>ジッピ</t>
    </rPh>
    <rPh sb="31" eb="33">
      <t>フタン</t>
    </rPh>
    <rPh sb="44" eb="45">
      <t>ダイ</t>
    </rPh>
    <rPh sb="45" eb="46">
      <t>トウ</t>
    </rPh>
    <rPh sb="47" eb="48">
      <t>フク</t>
    </rPh>
    <rPh sb="49" eb="51">
      <t>キョウイク</t>
    </rPh>
    <rPh sb="51" eb="53">
      <t>クンレン</t>
    </rPh>
    <rPh sb="54" eb="55">
      <t>スベ</t>
    </rPh>
    <rPh sb="57" eb="59">
      <t>ムショウ</t>
    </rPh>
    <rPh sb="60" eb="62">
      <t>ジッシ</t>
    </rPh>
    <rPh sb="89" eb="90">
      <t>ダイ</t>
    </rPh>
    <rPh sb="91" eb="94">
      <t>ザイリョウヒ</t>
    </rPh>
    <rPh sb="94" eb="95">
      <t>トウ</t>
    </rPh>
    <rPh sb="96" eb="98">
      <t>ジッピ</t>
    </rPh>
    <rPh sb="98" eb="100">
      <t>フタン</t>
    </rPh>
    <rPh sb="104" eb="106">
      <t>ゲンソク</t>
    </rPh>
    <rPh sb="109" eb="111">
      <t>ムショウ</t>
    </rPh>
    <rPh sb="112" eb="114">
      <t>ジッシ</t>
    </rPh>
    <rPh sb="131" eb="133">
      <t>イガイ</t>
    </rPh>
    <phoneticPr fontId="6"/>
  </si>
  <si>
    <t>　（11）欄の③欄の「賃金支給の別」において、「１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8" eb="9">
      <t>ラン</t>
    </rPh>
    <rPh sb="11" eb="13">
      <t>チンギン</t>
    </rPh>
    <rPh sb="13" eb="15">
      <t>シキュウ</t>
    </rPh>
    <rPh sb="26" eb="28">
      <t>ユウキュウ</t>
    </rPh>
    <rPh sb="29" eb="31">
      <t>ムキュウ</t>
    </rPh>
    <rPh sb="31" eb="33">
      <t>ブブン</t>
    </rPh>
    <rPh sb="40" eb="42">
      <t>ヨウイ</t>
    </rPh>
    <rPh sb="44" eb="45">
      <t>スベ</t>
    </rPh>
    <rPh sb="47" eb="49">
      <t>キョウイク</t>
    </rPh>
    <rPh sb="49" eb="51">
      <t>クンレン</t>
    </rPh>
    <rPh sb="52" eb="54">
      <t>ジッシ</t>
    </rPh>
    <rPh sb="55" eb="56">
      <t>ア</t>
    </rPh>
    <rPh sb="59" eb="61">
      <t>キュウヨ</t>
    </rPh>
    <rPh sb="65" eb="67">
      <t>バアイ</t>
    </rPh>
    <rPh sb="72" eb="74">
      <t>ユウキュウ</t>
    </rPh>
    <rPh sb="86" eb="89">
      <t>ジシュテキ</t>
    </rPh>
    <rPh sb="90" eb="92">
      <t>ジッシ</t>
    </rPh>
    <rPh sb="94" eb="96">
      <t>キョウイク</t>
    </rPh>
    <rPh sb="96" eb="98">
      <t>クンレン</t>
    </rPh>
    <rPh sb="103" eb="105">
      <t>ムキュウ</t>
    </rPh>
    <rPh sb="108" eb="110">
      <t>バアイ</t>
    </rPh>
    <rPh sb="114" eb="116">
      <t>ゲンソク</t>
    </rPh>
    <rPh sb="119" eb="121">
      <t>キョウイク</t>
    </rPh>
    <rPh sb="121" eb="123">
      <t>クンレン</t>
    </rPh>
    <rPh sb="124" eb="126">
      <t>ジッシ</t>
    </rPh>
    <rPh sb="127" eb="128">
      <t>ア</t>
    </rPh>
    <rPh sb="131" eb="133">
      <t>キュウヨ</t>
    </rPh>
    <rPh sb="134" eb="136">
      <t>シハラ</t>
    </rPh>
    <rPh sb="137" eb="139">
      <t>バアイ</t>
    </rPh>
    <rPh sb="144" eb="146">
      <t>ムキュウ</t>
    </rPh>
    <rPh sb="150" eb="152">
      <t>キョウイク</t>
    </rPh>
    <rPh sb="152" eb="154">
      <t>クンレン</t>
    </rPh>
    <rPh sb="155" eb="158">
      <t>ジッシジ</t>
    </rPh>
    <rPh sb="159" eb="161">
      <t>キュウヨ</t>
    </rPh>
    <rPh sb="162" eb="164">
      <t>シハラ</t>
    </rPh>
    <rPh sb="167" eb="169">
      <t>バアイ</t>
    </rPh>
    <phoneticPr fontId="6"/>
  </si>
  <si>
    <t>　（11）欄の③欄の「厚生労働大臣が定める基準を満たす教育訓練について１人当たりの平均実施時間」については、「各年ごとの厚生労働大臣が定める基準を満たす教育訓練の「実施時間の総計」の合計」を「各年ごとの厚生労働大臣が定める基準を満たす教育訓練の受講者の実人数」で除して算出された数字を記載すること。また、合計する各年ごとの訓練実施時間は、「訓練の方法の別」が「１ 計画的なOJT」又は「２ OFF-JT」、「訓練費負担の別」が「１ 無償（実費負担なし）」、「賃金支給の別」が「１ 有給（無給部分なし）」である等、法で定めるキャリアアップに関する要件を満たすもの（厚生労働大臣が定める基準を満たす教育訓練）のみを合計したものであること。なお、フルタイム勤務の者であって１年以上の雇用見込みのあるものについては、１年で概ね８時間以上とすることとされていること。</t>
    <rPh sb="55" eb="57">
      <t>カクトシ</t>
    </rPh>
    <rPh sb="60" eb="62">
      <t>コウセイ</t>
    </rPh>
    <rPh sb="62" eb="64">
      <t>ロウドウ</t>
    </rPh>
    <rPh sb="64" eb="66">
      <t>ダイジン</t>
    </rPh>
    <rPh sb="67" eb="68">
      <t>サダ</t>
    </rPh>
    <rPh sb="70" eb="72">
      <t>キジュン</t>
    </rPh>
    <rPh sb="73" eb="74">
      <t>ミ</t>
    </rPh>
    <rPh sb="76" eb="78">
      <t>キョウイク</t>
    </rPh>
    <rPh sb="78" eb="80">
      <t>クンレン</t>
    </rPh>
    <rPh sb="82" eb="84">
      <t>ジッシ</t>
    </rPh>
    <rPh sb="84" eb="86">
      <t>ジカン</t>
    </rPh>
    <rPh sb="87" eb="89">
      <t>ソウケイ</t>
    </rPh>
    <rPh sb="91" eb="93">
      <t>ゴウケイ</t>
    </rPh>
    <rPh sb="101" eb="103">
      <t>コウセイ</t>
    </rPh>
    <rPh sb="103" eb="105">
      <t>ロウドウ</t>
    </rPh>
    <rPh sb="105" eb="107">
      <t>ダイジン</t>
    </rPh>
    <rPh sb="108" eb="109">
      <t>サダ</t>
    </rPh>
    <rPh sb="111" eb="113">
      <t>キジュン</t>
    </rPh>
    <rPh sb="114" eb="115">
      <t>ミ</t>
    </rPh>
    <rPh sb="117" eb="119">
      <t>キョウイク</t>
    </rPh>
    <rPh sb="126" eb="127">
      <t>ジツ</t>
    </rPh>
    <rPh sb="127" eb="128">
      <t>ニン</t>
    </rPh>
    <rPh sb="131" eb="132">
      <t>ジョ</t>
    </rPh>
    <rPh sb="134" eb="136">
      <t>サンシュツ</t>
    </rPh>
    <rPh sb="139" eb="141">
      <t>スウジ</t>
    </rPh>
    <rPh sb="142" eb="144">
      <t>キサイ</t>
    </rPh>
    <rPh sb="152" eb="154">
      <t>ゴウケイ</t>
    </rPh>
    <rPh sb="156" eb="158">
      <t>カクトシ</t>
    </rPh>
    <rPh sb="161" eb="163">
      <t>クンレン</t>
    </rPh>
    <rPh sb="163" eb="165">
      <t>ジッシ</t>
    </rPh>
    <rPh sb="165" eb="167">
      <t>ジカン</t>
    </rPh>
    <rPh sb="281" eb="283">
      <t>コウセイ</t>
    </rPh>
    <rPh sb="283" eb="285">
      <t>ロウドウ</t>
    </rPh>
    <rPh sb="285" eb="287">
      <t>ダイジン</t>
    </rPh>
    <rPh sb="288" eb="289">
      <t>サダ</t>
    </rPh>
    <rPh sb="291" eb="293">
      <t>キジュン</t>
    </rPh>
    <rPh sb="294" eb="295">
      <t>ミ</t>
    </rPh>
    <rPh sb="297" eb="299">
      <t>キョウイク</t>
    </rPh>
    <rPh sb="299" eb="301">
      <t>クンレン</t>
    </rPh>
    <phoneticPr fontId="6"/>
  </si>
  <si>
    <t>　（11）欄の③欄の「１～３年目のａの合計（ｃ）」及び「１～３年目のｂの合計（ｄ）」については、それぞれ１年目から３年目までの値を合計した数字を記載すること。
　また、「１～３年目の厚生労働大臣が定める基準を満たす教育訓練について１人当たりの平均実施時間（ｃ÷ｄ）」には、上述の（ｃ）を（ｄ）で除して算出された数字を記載すること。</t>
    <rPh sb="5" eb="6">
      <t>ラン</t>
    </rPh>
    <rPh sb="8" eb="9">
      <t>ラン</t>
    </rPh>
    <rPh sb="14" eb="16">
      <t>ネンメ</t>
    </rPh>
    <rPh sb="19" eb="21">
      <t>ゴウケイ</t>
    </rPh>
    <rPh sb="25" eb="26">
      <t>オヨ</t>
    </rPh>
    <rPh sb="53" eb="54">
      <t>ネン</t>
    </rPh>
    <rPh sb="54" eb="55">
      <t>メ</t>
    </rPh>
    <rPh sb="58" eb="60">
      <t>ネンメ</t>
    </rPh>
    <rPh sb="63" eb="64">
      <t>アタイ</t>
    </rPh>
    <rPh sb="65" eb="67">
      <t>ゴウケイ</t>
    </rPh>
    <rPh sb="69" eb="71">
      <t>スウジ</t>
    </rPh>
    <rPh sb="72" eb="74">
      <t>キサイ</t>
    </rPh>
    <rPh sb="88" eb="90">
      <t>ネンメ</t>
    </rPh>
    <rPh sb="91" eb="93">
      <t>コウセイ</t>
    </rPh>
    <rPh sb="93" eb="95">
      <t>ロウドウ</t>
    </rPh>
    <rPh sb="95" eb="97">
      <t>ダイジン</t>
    </rPh>
    <rPh sb="98" eb="99">
      <t>サダ</t>
    </rPh>
    <rPh sb="101" eb="103">
      <t>キジュン</t>
    </rPh>
    <rPh sb="104" eb="105">
      <t>ミ</t>
    </rPh>
    <rPh sb="107" eb="109">
      <t>キョウイク</t>
    </rPh>
    <rPh sb="109" eb="111">
      <t>クンレン</t>
    </rPh>
    <rPh sb="116" eb="117">
      <t>ニン</t>
    </rPh>
    <rPh sb="117" eb="118">
      <t>ア</t>
    </rPh>
    <rPh sb="121" eb="123">
      <t>ヘイキン</t>
    </rPh>
    <rPh sb="123" eb="125">
      <t>ジッシ</t>
    </rPh>
    <rPh sb="125" eb="127">
      <t>ジカン</t>
    </rPh>
    <rPh sb="136" eb="138">
      <t>ジョウジュツ</t>
    </rPh>
    <rPh sb="147" eb="148">
      <t>ジョ</t>
    </rPh>
    <rPh sb="150" eb="152">
      <t>サンシュツ</t>
    </rPh>
    <rPh sb="155" eb="157">
      <t>スウジ</t>
    </rPh>
    <rPh sb="158" eb="160">
      <t>キサイ</t>
    </rPh>
    <phoneticPr fontId="6"/>
  </si>
  <si>
    <t xml:space="preserve">　（11）欄の③欄については、上記47を満たさないものであっても派遣労働者のキャリアアップに資すると事業主が実施した全ての訓練について記載すること。ただし、上記47を満たしていない場合、都道府県労働局による指導の対象となる可能性があることに留意すること。
</t>
    <rPh sb="15" eb="17">
      <t>ジョウキ</t>
    </rPh>
    <rPh sb="20" eb="21">
      <t>ミ</t>
    </rPh>
    <rPh sb="32" eb="34">
      <t>ハケン</t>
    </rPh>
    <rPh sb="34" eb="37">
      <t>ロウドウシャ</t>
    </rPh>
    <rPh sb="46" eb="47">
      <t>シ</t>
    </rPh>
    <rPh sb="50" eb="53">
      <t>ジギョウヌシ</t>
    </rPh>
    <rPh sb="54" eb="56">
      <t>ジッシ</t>
    </rPh>
    <rPh sb="58" eb="59">
      <t>スベ</t>
    </rPh>
    <rPh sb="61" eb="63">
      <t>クンレン</t>
    </rPh>
    <rPh sb="67" eb="69">
      <t>キサイ</t>
    </rPh>
    <rPh sb="78" eb="80">
      <t>ジョウキ</t>
    </rPh>
    <rPh sb="83" eb="84">
      <t>ミ</t>
    </rPh>
    <rPh sb="90" eb="92">
      <t>バアイ</t>
    </rPh>
    <rPh sb="93" eb="97">
      <t>トドウフケン</t>
    </rPh>
    <rPh sb="97" eb="100">
      <t>ロウドウキョク</t>
    </rPh>
    <rPh sb="103" eb="105">
      <t>シドウ</t>
    </rPh>
    <rPh sb="106" eb="108">
      <t>タイショウ</t>
    </rPh>
    <rPh sb="111" eb="114">
      <t>カノウセイ</t>
    </rPh>
    <rPh sb="120" eb="122">
      <t>リュウイ</t>
    </rPh>
    <phoneticPr fontId="6"/>
  </si>
  <si>
    <t>　（11）欄の③欄の「「キャリアアップに資する教育訓練」実施に当たって支払った賃金額（１人１時間当たり平均）」については、キャリアアップに資する教育訓練時に支払った賃金の平均額を記載すること。</t>
    <rPh sb="28" eb="30">
      <t>ジッシ</t>
    </rPh>
    <rPh sb="31" eb="32">
      <t>ア</t>
    </rPh>
    <rPh sb="39" eb="42">
      <t>チンギンガク</t>
    </rPh>
    <rPh sb="78" eb="80">
      <t>シハラ</t>
    </rPh>
    <phoneticPr fontId="6"/>
  </si>
  <si>
    <t xml:space="preserve"> 第２面（６）①「教育の内容」を記載した場合は、「イロハニホ」の右側の枠内に
 １～８のいずれかの番号を記載すること</t>
    <rPh sb="1" eb="2">
      <t>ダイ</t>
    </rPh>
    <rPh sb="3" eb="4">
      <t>メン</t>
    </rPh>
    <rPh sb="9" eb="11">
      <t>キョウイク</t>
    </rPh>
    <rPh sb="12" eb="14">
      <t>ナイヨウ</t>
    </rPh>
    <rPh sb="16" eb="18">
      <t>キサイ</t>
    </rPh>
    <rPh sb="20" eb="22">
      <t>バアイ</t>
    </rPh>
    <rPh sb="32" eb="34">
      <t>ミギガワ</t>
    </rPh>
    <rPh sb="35" eb="37">
      <t>ワクナイ</t>
    </rPh>
    <rPh sb="49" eb="51">
      <t>バンゴウ</t>
    </rPh>
    <rPh sb="52" eb="54">
      <t>キサイ</t>
    </rPh>
    <phoneticPr fontId="44"/>
  </si>
  <si>
    <t>枝</t>
    <rPh sb="0" eb="1">
      <t>エダ</t>
    </rPh>
    <phoneticPr fontId="6"/>
  </si>
  <si>
    <t>（７）欄の「イ　紹介予定派遣に係る労働者派遣契約の申込人数（人）」の内数であること。</t>
    <rPh sb="3" eb="4">
      <t>ラン</t>
    </rPh>
    <rPh sb="34" eb="35">
      <t>ナイ</t>
    </rPh>
    <rPh sb="35" eb="36">
      <t>スウ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</si>
</sst>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 ;[Red]\-#,##0\ "/>
    <numFmt numFmtId="178" formatCode="&quot;その他（&quot;@&quot;）&quot;"/>
    <numFmt numFmtId="179" formatCode="&quot;派&quot;\1\3\-000000"/>
  </numFmts>
  <fonts count="8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11"/>
      <name val="ＭＳ ゴシック"/>
      <family val="3"/>
      <charset val="128"/>
    </font>
    <font>
      <sz val="11"/>
      <name val="ＭＳ 明朝"/>
      <family val="1"/>
      <charset val="128"/>
    </font>
    <font>
      <sz val="6"/>
      <name val="ＭＳ Ｐゴシック"/>
      <family val="3"/>
      <charset val="128"/>
    </font>
    <font>
      <sz val="10"/>
      <name val="ＭＳ 明朝"/>
      <family val="1"/>
      <charset val="128"/>
    </font>
    <font>
      <b/>
      <sz val="11"/>
      <color indexed="56"/>
      <name val="ＭＳ Ｐゴシック"/>
      <family val="3"/>
      <charset val="128"/>
    </font>
    <font>
      <sz val="12"/>
      <name val="ＭＳ 明朝"/>
      <family val="1"/>
      <charset val="128"/>
    </font>
    <font>
      <sz val="10"/>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12"/>
      <color theme="1"/>
      <name val="ＭＳ 明朝"/>
      <family val="1"/>
      <charset val="128"/>
    </font>
    <font>
      <sz val="9"/>
      <color theme="1"/>
      <name val="ＭＳ 明朝"/>
      <family val="1"/>
      <charset val="128"/>
    </font>
    <font>
      <sz val="8"/>
      <color theme="1"/>
      <name val="ＭＳ 明朝"/>
      <family val="1"/>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b/>
      <sz val="14"/>
      <color theme="1"/>
      <name val="ＭＳ Ｐゴシック"/>
      <family val="3"/>
      <charset val="128"/>
      <scheme val="minor"/>
    </font>
    <font>
      <sz val="11"/>
      <color theme="1"/>
      <name val="ＭＳ ゴシック"/>
      <family val="3"/>
      <charset val="128"/>
    </font>
    <font>
      <sz val="16"/>
      <name val="ＭＳ 明朝"/>
      <family val="1"/>
      <charset val="128"/>
    </font>
    <font>
      <sz val="9"/>
      <name val="ＭＳ Ｐゴシック"/>
      <family val="3"/>
      <charset val="128"/>
    </font>
    <font>
      <sz val="9"/>
      <name val="ＭＳ 明朝"/>
      <family val="1"/>
      <charset val="128"/>
    </font>
    <font>
      <sz val="8"/>
      <name val="ＭＳ Ｐゴシック"/>
      <family val="3"/>
      <charset val="128"/>
    </font>
    <font>
      <sz val="8"/>
      <name val="ＭＳ 明朝"/>
      <family val="1"/>
      <charset val="128"/>
    </font>
    <font>
      <strike/>
      <sz val="10"/>
      <color theme="1"/>
      <name val="ＭＳ 明朝"/>
      <family val="1"/>
      <charset val="128"/>
    </font>
    <font>
      <b/>
      <sz val="11"/>
      <color theme="1"/>
      <name val="ＭＳ 明朝"/>
      <family val="1"/>
      <charset val="128"/>
    </font>
    <font>
      <sz val="14"/>
      <color theme="1"/>
      <name val="ＭＳ Ｐゴシック"/>
      <family val="3"/>
      <charset val="128"/>
      <scheme val="minor"/>
    </font>
    <font>
      <sz val="11"/>
      <color indexed="8"/>
      <name val="ＭＳ 明朝"/>
      <family val="1"/>
      <charset val="128"/>
    </font>
    <font>
      <b/>
      <sz val="11"/>
      <color rgb="FFFF0000"/>
      <name val="ＭＳ 明朝"/>
      <family val="1"/>
      <charset val="128"/>
    </font>
    <font>
      <b/>
      <sz val="18"/>
      <color rgb="FFFF0000"/>
      <name val="ＭＳ Ｐゴシック"/>
      <family val="3"/>
      <charset val="128"/>
      <scheme val="minor"/>
    </font>
    <font>
      <b/>
      <sz val="16"/>
      <color rgb="FFFF0000"/>
      <name val="ＭＳ Ｐゴシック"/>
      <family val="3"/>
      <charset val="128"/>
      <scheme val="minor"/>
    </font>
    <font>
      <sz val="11"/>
      <color rgb="FFFF0000"/>
      <name val="ＭＳ 明朝"/>
      <family val="1"/>
      <charset val="128"/>
    </font>
    <font>
      <sz val="12"/>
      <color rgb="FFFF0000"/>
      <name val="ＭＳ 明朝"/>
      <family val="1"/>
      <charset val="128"/>
    </font>
    <font>
      <sz val="11"/>
      <color rgb="FFFF0000"/>
      <name val="ＭＳ Ｐゴシック"/>
      <family val="3"/>
      <charset val="128"/>
      <scheme val="minor"/>
    </font>
    <font>
      <sz val="11"/>
      <color theme="1"/>
      <name val="ＤＦ特太ゴシック体"/>
      <family val="3"/>
      <charset val="128"/>
    </font>
    <font>
      <sz val="14"/>
      <name val="ＤＦ特太ゴシック体"/>
      <family val="3"/>
      <charset val="128"/>
    </font>
    <font>
      <sz val="10"/>
      <color theme="1" tint="0.499984740745262"/>
      <name val="ＭＳ 明朝"/>
      <family val="1"/>
      <charset val="128"/>
    </font>
    <font>
      <sz val="9"/>
      <color theme="1"/>
      <name val="ＤＦ特太ゴシック体"/>
      <family val="3"/>
      <charset val="128"/>
    </font>
    <font>
      <sz val="10"/>
      <color theme="1"/>
      <name val="ＤＦ特太ゴシック体"/>
      <family val="3"/>
      <charset val="128"/>
    </font>
    <font>
      <i/>
      <sz val="11"/>
      <color rgb="FF7F7F7F"/>
      <name val="ＭＳ Ｐゴシック"/>
      <family val="2"/>
      <charset val="128"/>
      <scheme val="minor"/>
    </font>
    <font>
      <sz val="6"/>
      <name val="ＭＳ Ｐゴシック"/>
      <family val="2"/>
      <charset val="128"/>
      <scheme val="minor"/>
    </font>
    <font>
      <b/>
      <sz val="16"/>
      <color rgb="FFFF0000"/>
      <name val="ＭＳ Ｐゴシック"/>
      <family val="3"/>
      <charset val="128"/>
    </font>
    <font>
      <b/>
      <sz val="14"/>
      <color rgb="FFFF0000"/>
      <name val="ＭＳ Ｐゴシック"/>
      <family val="3"/>
      <charset val="128"/>
    </font>
    <font>
      <b/>
      <sz val="12"/>
      <color rgb="FFFF0000"/>
      <name val="ＭＳ 明朝"/>
      <family val="1"/>
      <charset val="128"/>
    </font>
    <font>
      <b/>
      <sz val="12"/>
      <color indexed="10"/>
      <name val="ＭＳ 明朝"/>
      <family val="1"/>
      <charset val="128"/>
    </font>
    <font>
      <i/>
      <sz val="8"/>
      <name val="ＭＳ 明朝"/>
      <family val="1"/>
      <charset val="128"/>
    </font>
    <font>
      <i/>
      <sz val="8"/>
      <color theme="1"/>
      <name val="ＭＳ 明朝"/>
      <family val="1"/>
      <charset val="128"/>
    </font>
    <font>
      <b/>
      <sz val="36"/>
      <color rgb="FFFF0000"/>
      <name val="ＭＳ 明朝"/>
      <family val="1"/>
      <charset val="128"/>
    </font>
    <font>
      <sz val="12"/>
      <name val="ＭＳ Ｐゴシック"/>
      <family val="3"/>
      <charset val="128"/>
    </font>
    <font>
      <sz val="11"/>
      <color theme="0"/>
      <name val="ＭＳ Ｐゴシック"/>
      <family val="3"/>
      <charset val="128"/>
      <scheme val="minor"/>
    </font>
    <font>
      <sz val="11"/>
      <color theme="0"/>
      <name val="ＭＳ 明朝"/>
      <family val="1"/>
      <charset val="128"/>
    </font>
    <font>
      <sz val="11"/>
      <color theme="9" tint="0.79998168889431442"/>
      <name val="ＭＳ 明朝"/>
      <family val="1"/>
      <charset val="128"/>
    </font>
    <font>
      <sz val="11"/>
      <color theme="9" tint="0.59999389629810485"/>
      <name val="ＭＳ Ｐゴシック"/>
      <family val="3"/>
      <charset val="128"/>
      <scheme val="minor"/>
    </font>
    <font>
      <sz val="11"/>
      <color theme="9" tint="0.59999389629810485"/>
      <name val="ＭＳ 明朝"/>
      <family val="1"/>
      <charset val="128"/>
    </font>
    <font>
      <sz val="11"/>
      <color theme="9" tint="0.59999389629810485"/>
      <name val="ＭＳ Ｐゴシック"/>
      <family val="3"/>
      <charset val="128"/>
    </font>
    <font>
      <sz val="12"/>
      <color indexed="10"/>
      <name val="ＭＳ ゴシック"/>
      <family val="3"/>
      <charset val="128"/>
    </font>
    <font>
      <b/>
      <sz val="16"/>
      <color theme="1"/>
      <name val="ＭＳ ゴシック"/>
      <family val="3"/>
      <charset val="128"/>
    </font>
    <font>
      <b/>
      <sz val="11"/>
      <color rgb="FFFF0000"/>
      <name val="ＭＳ ゴシック"/>
      <family val="3"/>
      <charset val="128"/>
    </font>
    <font>
      <sz val="11"/>
      <color rgb="FFFF0000"/>
      <name val="ＭＳ ゴシック"/>
      <family val="3"/>
      <charset val="128"/>
    </font>
    <font>
      <sz val="28"/>
      <color rgb="FFFF0000"/>
      <name val="ＭＳ ゴシック"/>
      <family val="3"/>
      <charset val="128"/>
    </font>
    <font>
      <sz val="12"/>
      <color rgb="FFFF0000"/>
      <name val="ＭＳ ゴシック"/>
      <family val="3"/>
      <charset val="128"/>
    </font>
    <font>
      <b/>
      <sz val="12"/>
      <color indexed="10"/>
      <name val="ＭＳ ゴシック"/>
      <family val="3"/>
      <charset val="128"/>
    </font>
    <font>
      <sz val="12"/>
      <color indexed="8"/>
      <name val="ＭＳ ゴシック"/>
      <family val="3"/>
      <charset val="128"/>
    </font>
    <font>
      <sz val="12"/>
      <color indexed="81"/>
      <name val="ＭＳ ゴシック"/>
      <family val="3"/>
      <charset val="128"/>
    </font>
    <font>
      <strike/>
      <sz val="10"/>
      <color rgb="FFFF0000"/>
      <name val="ＭＳ 明朝"/>
      <family val="1"/>
      <charset val="128"/>
    </font>
    <font>
      <sz val="10"/>
      <color rgb="FFFF0000"/>
      <name val="ＭＳ 明朝"/>
      <family val="1"/>
      <charset val="128"/>
    </font>
    <font>
      <b/>
      <sz val="24"/>
      <color rgb="FFFF0000"/>
      <name val="ＭＳ 明朝"/>
      <family val="1"/>
      <charset val="128"/>
    </font>
    <font>
      <b/>
      <sz val="20"/>
      <color rgb="FFFF0000"/>
      <name val="ＭＳ Ｐゴシック"/>
      <family val="3"/>
      <charset val="128"/>
    </font>
    <font>
      <b/>
      <sz val="22"/>
      <color rgb="FFFF0000"/>
      <name val="ＭＳ 明朝"/>
      <family val="1"/>
      <charset val="128"/>
    </font>
    <font>
      <b/>
      <sz val="14"/>
      <color rgb="FFFF0000"/>
      <name val="ＭＳ 明朝"/>
      <family val="1"/>
      <charset val="128"/>
    </font>
    <font>
      <sz val="12"/>
      <color theme="1"/>
      <name val="ＭＳ Ｐゴシック"/>
      <family val="3"/>
      <charset val="128"/>
    </font>
    <font>
      <sz val="14"/>
      <color theme="1"/>
      <name val="ＭＳ Ｐゴシック"/>
      <family val="3"/>
      <charset val="128"/>
    </font>
    <font>
      <sz val="16"/>
      <color theme="1"/>
      <name val="ＭＳ Ｐゴシック"/>
      <family val="3"/>
      <charset val="128"/>
    </font>
    <font>
      <sz val="14"/>
      <color theme="1"/>
      <name val="ＭＳ 明朝"/>
      <family val="1"/>
      <charset val="128"/>
    </font>
    <font>
      <sz val="14"/>
      <name val="ＭＳ Ｐゴシック"/>
      <family val="3"/>
      <charset val="128"/>
      <scheme val="major"/>
    </font>
    <font>
      <sz val="14"/>
      <name val="ＭＳ Ｐゴシック"/>
      <family val="3"/>
      <charset val="128"/>
      <scheme val="minor"/>
    </font>
    <font>
      <sz val="12"/>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128">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style="thin">
        <color indexed="64"/>
      </top>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bottom style="thick">
        <color rgb="FFFF0000"/>
      </bottom>
      <diagonal/>
    </border>
    <border>
      <left style="thick">
        <color rgb="FF0070C0"/>
      </left>
      <right/>
      <top/>
      <bottom/>
      <diagonal/>
    </border>
    <border>
      <left/>
      <right style="thick">
        <color rgb="FF0070C0"/>
      </right>
      <top/>
      <bottom/>
      <diagonal/>
    </border>
  </borders>
  <cellStyleXfs count="8">
    <xf numFmtId="0" fontId="0" fillId="0" borderId="0"/>
    <xf numFmtId="38" fontId="3"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xf numFmtId="178" fontId="43" fillId="0" borderId="8" applyNumberFormat="0">
      <alignment vertical="center"/>
    </xf>
  </cellStyleXfs>
  <cellXfs count="1197">
    <xf numFmtId="0" fontId="0" fillId="0" borderId="0" xfId="0"/>
    <xf numFmtId="0" fontId="4" fillId="0" borderId="0" xfId="0" applyFont="1" applyFill="1" applyAlignment="1" applyProtection="1">
      <alignment vertical="center"/>
      <protection locked="0"/>
    </xf>
    <xf numFmtId="0" fontId="7"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49" fontId="5" fillId="0" borderId="0" xfId="0" applyNumberFormat="1" applyFont="1" applyFill="1" applyAlignment="1">
      <alignment vertical="center"/>
    </xf>
    <xf numFmtId="0" fontId="5" fillId="0" borderId="0" xfId="0" applyFont="1" applyFill="1" applyAlignment="1">
      <alignment horizontal="right" vertical="center"/>
    </xf>
    <xf numFmtId="0" fontId="7" fillId="0" borderId="0" xfId="0" applyFont="1" applyFill="1"/>
    <xf numFmtId="0" fontId="7" fillId="0" borderId="0" xfId="0" applyFont="1" applyFill="1" applyAlignment="1">
      <alignment horizontal="center" vertical="center"/>
    </xf>
    <xf numFmtId="49" fontId="7" fillId="0" borderId="0" xfId="0" applyNumberFormat="1" applyFont="1" applyFill="1" applyAlignment="1">
      <alignment vertical="center"/>
    </xf>
    <xf numFmtId="0" fontId="7" fillId="0" borderId="0" xfId="0" applyFont="1" applyFill="1" applyAlignment="1">
      <alignment wrapText="1"/>
    </xf>
    <xf numFmtId="0" fontId="10" fillId="0" borderId="0" xfId="0" applyFont="1" applyFill="1" applyAlignment="1">
      <alignment horizontal="center" vertical="center"/>
    </xf>
    <xf numFmtId="38" fontId="5" fillId="0" borderId="0" xfId="1" applyFont="1" applyFill="1" applyBorder="1" applyAlignment="1"/>
    <xf numFmtId="0" fontId="7" fillId="0" borderId="0" xfId="0" applyFont="1" applyFill="1" applyAlignment="1">
      <alignment horizontal="justify" vertical="center"/>
    </xf>
    <xf numFmtId="49" fontId="7" fillId="0" borderId="0" xfId="0" applyNumberFormat="1" applyFont="1" applyFill="1" applyAlignment="1">
      <alignment horizontal="center" vertical="top"/>
    </xf>
    <xf numFmtId="0" fontId="13" fillId="0" borderId="0" xfId="0" applyFont="1" applyFill="1" applyAlignment="1">
      <alignment horizontal="center" vertical="top"/>
    </xf>
    <xf numFmtId="0" fontId="4" fillId="0" borderId="0" xfId="0" applyFont="1" applyFill="1" applyBorder="1" applyAlignment="1" applyProtection="1">
      <alignment vertical="center"/>
      <protection locked="0"/>
    </xf>
    <xf numFmtId="49" fontId="13" fillId="0" borderId="0" xfId="0" applyNumberFormat="1" applyFont="1" applyFill="1" applyAlignment="1">
      <alignment horizontal="center" vertical="top" wrapText="1"/>
    </xf>
    <xf numFmtId="49" fontId="13" fillId="0" borderId="0" xfId="0" applyNumberFormat="1" applyFont="1" applyFill="1" applyAlignment="1">
      <alignment horizontal="center" vertical="top"/>
    </xf>
    <xf numFmtId="0" fontId="12" fillId="0" borderId="0" xfId="0" applyFont="1" applyFill="1" applyAlignment="1">
      <alignment horizontal="center" vertical="center"/>
    </xf>
    <xf numFmtId="0" fontId="12" fillId="0" borderId="0" xfId="0" applyFont="1" applyFill="1" applyAlignment="1">
      <alignment vertical="center"/>
    </xf>
    <xf numFmtId="0" fontId="13" fillId="0" borderId="0" xfId="0" applyFont="1" applyFill="1"/>
    <xf numFmtId="0" fontId="13" fillId="0" borderId="0" xfId="0" applyFont="1" applyFill="1" applyAlignment="1">
      <alignment wrapText="1"/>
    </xf>
    <xf numFmtId="49" fontId="12" fillId="0" borderId="0" xfId="0" applyNumberFormat="1" applyFont="1" applyFill="1" applyAlignment="1">
      <alignment vertical="center"/>
    </xf>
    <xf numFmtId="0" fontId="12" fillId="0" borderId="0" xfId="0" applyFont="1" applyFill="1" applyAlignment="1">
      <alignment horizontal="right" vertical="center"/>
    </xf>
    <xf numFmtId="0" fontId="13" fillId="0" borderId="0" xfId="0" applyFont="1" applyFill="1" applyAlignment="1">
      <alignment horizontal="center" vertical="center"/>
    </xf>
    <xf numFmtId="0" fontId="13" fillId="0" borderId="0" xfId="0" applyFont="1" applyFill="1" applyAlignment="1">
      <alignment vertical="center"/>
    </xf>
    <xf numFmtId="49" fontId="13" fillId="0" borderId="0" xfId="0" applyNumberFormat="1" applyFont="1" applyFill="1" applyAlignment="1">
      <alignment vertical="center"/>
    </xf>
    <xf numFmtId="0" fontId="12" fillId="0" borderId="0" xfId="0" applyFont="1" applyFill="1" applyAlignment="1">
      <alignment horizontal="left" vertical="center"/>
    </xf>
    <xf numFmtId="0" fontId="14" fillId="0" borderId="0" xfId="0" applyFont="1" applyFill="1" applyAlignment="1">
      <alignment horizontal="center" vertical="center"/>
    </xf>
    <xf numFmtId="49" fontId="13" fillId="0" borderId="0" xfId="0" applyNumberFormat="1" applyFont="1" applyFill="1" applyAlignment="1">
      <alignment horizontal="center" vertical="center"/>
    </xf>
    <xf numFmtId="0" fontId="5" fillId="0" borderId="0" xfId="0" applyFont="1" applyFill="1" applyAlignment="1" applyProtection="1">
      <alignment vertical="center"/>
      <protection locked="0"/>
    </xf>
    <xf numFmtId="0" fontId="12" fillId="0" borderId="0" xfId="3" applyFont="1" applyFill="1">
      <alignment vertical="center"/>
    </xf>
    <xf numFmtId="0" fontId="12" fillId="0" borderId="0" xfId="3" applyFont="1" applyFill="1" applyAlignment="1">
      <alignment vertical="center"/>
    </xf>
    <xf numFmtId="0" fontId="12" fillId="0" borderId="0" xfId="3" applyFont="1" applyFill="1" applyBorder="1">
      <alignment vertical="center"/>
    </xf>
    <xf numFmtId="0" fontId="16" fillId="0" borderId="0" xfId="3" applyFont="1" applyFill="1" applyBorder="1" applyAlignment="1">
      <alignment vertical="center" wrapText="1"/>
    </xf>
    <xf numFmtId="0" fontId="12" fillId="0" borderId="0" xfId="3" applyFont="1" applyFill="1" applyBorder="1" applyAlignment="1">
      <alignment vertical="center" textRotation="255"/>
    </xf>
    <xf numFmtId="38" fontId="12" fillId="0" borderId="0" xfId="1" applyFont="1" applyFill="1" applyBorder="1" applyAlignment="1">
      <alignment horizontal="center" vertical="center"/>
    </xf>
    <xf numFmtId="0" fontId="12" fillId="0" borderId="0" xfId="3" applyFont="1" applyFill="1" applyBorder="1" applyAlignment="1">
      <alignment vertical="center"/>
    </xf>
    <xf numFmtId="0" fontId="12" fillId="0" borderId="40" xfId="3" applyFont="1" applyFill="1" applyBorder="1" applyAlignment="1">
      <alignment vertical="center"/>
    </xf>
    <xf numFmtId="0" fontId="16" fillId="0" borderId="62" xfId="3" applyFont="1" applyFill="1" applyBorder="1" applyAlignment="1">
      <alignment horizontal="left" vertical="center" wrapText="1"/>
    </xf>
    <xf numFmtId="0" fontId="12" fillId="0" borderId="46" xfId="3" applyFont="1" applyFill="1" applyBorder="1" applyAlignment="1">
      <alignment vertical="center"/>
    </xf>
    <xf numFmtId="0" fontId="16" fillId="0" borderId="74" xfId="3" applyFont="1" applyFill="1" applyBorder="1" applyAlignment="1">
      <alignment horizontal="left" vertical="top" wrapText="1"/>
    </xf>
    <xf numFmtId="0" fontId="16" fillId="0" borderId="44" xfId="3" applyFont="1" applyFill="1" applyBorder="1" applyAlignment="1">
      <alignment horizontal="left" vertical="top" wrapText="1"/>
    </xf>
    <xf numFmtId="0" fontId="17" fillId="0" borderId="0" xfId="3" applyFont="1" applyFill="1" applyBorder="1" applyAlignment="1">
      <alignment vertical="center" textRotation="255" wrapText="1"/>
    </xf>
    <xf numFmtId="0" fontId="16" fillId="0" borderId="64" xfId="3" applyFont="1" applyFill="1" applyBorder="1" applyAlignment="1">
      <alignment horizontal="left" vertical="center" wrapText="1"/>
    </xf>
    <xf numFmtId="0" fontId="13" fillId="0" borderId="33" xfId="3" applyFont="1" applyFill="1" applyBorder="1" applyAlignment="1">
      <alignment horizontal="center" vertical="center" wrapText="1"/>
    </xf>
    <xf numFmtId="0" fontId="13" fillId="0" borderId="6" xfId="3" applyFont="1" applyFill="1" applyBorder="1" applyAlignment="1">
      <alignment horizontal="center" vertical="center" wrapText="1"/>
    </xf>
    <xf numFmtId="0" fontId="12" fillId="0" borderId="64" xfId="3" applyFont="1" applyFill="1" applyBorder="1" applyAlignment="1">
      <alignment horizontal="justify" vertical="center" wrapText="1"/>
    </xf>
    <xf numFmtId="0" fontId="12" fillId="0" borderId="45" xfId="3" applyFont="1" applyFill="1" applyBorder="1" applyAlignment="1">
      <alignment horizontal="justify" vertical="center" wrapText="1"/>
    </xf>
    <xf numFmtId="0" fontId="12" fillId="0" borderId="56" xfId="3" applyFont="1" applyFill="1" applyBorder="1" applyAlignment="1">
      <alignment horizontal="justify" vertical="center" wrapText="1"/>
    </xf>
    <xf numFmtId="0" fontId="12" fillId="0" borderId="0" xfId="3" applyFont="1" applyFill="1" applyBorder="1" applyAlignment="1">
      <alignment horizontal="justify" vertical="center" wrapText="1"/>
    </xf>
    <xf numFmtId="0" fontId="12" fillId="0" borderId="56" xfId="3" applyFont="1" applyFill="1" applyBorder="1" applyAlignment="1">
      <alignment horizontal="center" vertical="center"/>
    </xf>
    <xf numFmtId="0" fontId="12" fillId="0" borderId="9" xfId="3" applyFont="1" applyFill="1" applyBorder="1" applyAlignment="1">
      <alignment horizontal="center" vertical="center"/>
    </xf>
    <xf numFmtId="0" fontId="12" fillId="0" borderId="0" xfId="3" applyFont="1" applyFill="1" applyAlignment="1">
      <alignment horizontal="justify" vertical="center" wrapText="1"/>
    </xf>
    <xf numFmtId="0" fontId="12" fillId="0" borderId="0" xfId="3" applyFont="1" applyFill="1" applyAlignment="1">
      <alignment vertical="center" wrapText="1"/>
    </xf>
    <xf numFmtId="0" fontId="16" fillId="0" borderId="0" xfId="3" applyFont="1" applyFill="1" applyBorder="1" applyAlignment="1">
      <alignment vertical="center"/>
    </xf>
    <xf numFmtId="0" fontId="12" fillId="0" borderId="0" xfId="3" applyFont="1" applyFill="1" applyAlignment="1">
      <alignment horizontal="right" vertical="center"/>
    </xf>
    <xf numFmtId="49" fontId="16" fillId="0" borderId="52" xfId="3" applyNumberFormat="1" applyFont="1" applyFill="1" applyBorder="1" applyAlignment="1">
      <alignment horizontal="left" vertical="center"/>
    </xf>
    <xf numFmtId="49" fontId="16" fillId="0" borderId="44" xfId="3" applyNumberFormat="1" applyFont="1" applyFill="1" applyBorder="1" applyAlignment="1">
      <alignment horizontal="left" vertical="center"/>
    </xf>
    <xf numFmtId="0" fontId="13" fillId="0" borderId="0" xfId="3" applyFont="1" applyFill="1" applyBorder="1" applyAlignment="1">
      <alignment vertical="center" textRotation="255" wrapText="1"/>
    </xf>
    <xf numFmtId="49" fontId="16" fillId="0" borderId="61" xfId="3" applyNumberFormat="1" applyFont="1" applyFill="1" applyBorder="1" applyAlignment="1">
      <alignment horizontal="left" vertical="center"/>
    </xf>
    <xf numFmtId="0" fontId="13" fillId="0" borderId="0" xfId="3" applyFont="1" applyFill="1" applyBorder="1" applyAlignment="1">
      <alignment vertical="center"/>
    </xf>
    <xf numFmtId="0" fontId="16" fillId="0" borderId="0" xfId="3" applyFont="1" applyFill="1" applyBorder="1" applyAlignment="1">
      <alignment horizontal="justify" vertical="center" wrapText="1"/>
    </xf>
    <xf numFmtId="0" fontId="13" fillId="0" borderId="0" xfId="3" applyFont="1" applyFill="1" applyBorder="1" applyAlignment="1">
      <alignment vertical="center" wrapText="1"/>
    </xf>
    <xf numFmtId="0" fontId="16" fillId="0" borderId="62" xfId="3" applyFont="1" applyFill="1" applyBorder="1" applyAlignment="1">
      <alignment vertical="center" wrapText="1"/>
    </xf>
    <xf numFmtId="0" fontId="13" fillId="0" borderId="0" xfId="3" applyFont="1" applyFill="1" applyBorder="1" applyAlignment="1">
      <alignment vertical="center" textRotation="255"/>
    </xf>
    <xf numFmtId="49" fontId="16" fillId="0" borderId="44" xfId="3" applyNumberFormat="1" applyFont="1" applyFill="1" applyBorder="1" applyAlignment="1">
      <alignment horizontal="left" vertical="center" wrapText="1"/>
    </xf>
    <xf numFmtId="0" fontId="16" fillId="0" borderId="3" xfId="3" applyFont="1" applyFill="1" applyBorder="1" applyAlignment="1">
      <alignment vertical="center" wrapText="1"/>
    </xf>
    <xf numFmtId="0" fontId="16" fillId="0" borderId="63" xfId="3" applyFont="1" applyFill="1" applyBorder="1" applyAlignment="1">
      <alignment vertical="center" wrapText="1"/>
    </xf>
    <xf numFmtId="49" fontId="16" fillId="0" borderId="60" xfId="3" applyNumberFormat="1" applyFont="1" applyFill="1" applyBorder="1" applyAlignment="1">
      <alignment horizontal="left" vertical="center"/>
    </xf>
    <xf numFmtId="38" fontId="12" fillId="0" borderId="54" xfId="1" applyFont="1" applyFill="1" applyBorder="1" applyAlignment="1">
      <alignment vertical="center" wrapText="1"/>
    </xf>
    <xf numFmtId="38" fontId="12" fillId="0" borderId="24" xfId="1" applyFont="1" applyFill="1" applyBorder="1" applyAlignment="1">
      <alignment vertical="center" wrapText="1"/>
    </xf>
    <xf numFmtId="0" fontId="13" fillId="0" borderId="44" xfId="3" applyFont="1" applyFill="1" applyBorder="1" applyAlignment="1">
      <alignment vertical="center"/>
    </xf>
    <xf numFmtId="0" fontId="13" fillId="0" borderId="3" xfId="3" applyFont="1" applyFill="1" applyBorder="1" applyAlignment="1">
      <alignment vertical="center"/>
    </xf>
    <xf numFmtId="0" fontId="13" fillId="0" borderId="49" xfId="3" applyFont="1" applyFill="1" applyBorder="1" applyAlignment="1">
      <alignment horizontal="center" vertical="center" wrapText="1"/>
    </xf>
    <xf numFmtId="0" fontId="13" fillId="0" borderId="36" xfId="3" applyFont="1" applyFill="1" applyBorder="1" applyAlignment="1">
      <alignment horizontal="center" vertical="center" wrapText="1"/>
    </xf>
    <xf numFmtId="0" fontId="16" fillId="0" borderId="39" xfId="3" applyFont="1" applyFill="1" applyBorder="1" applyAlignment="1">
      <alignment vertical="center" wrapText="1"/>
    </xf>
    <xf numFmtId="0" fontId="16" fillId="0" borderId="38" xfId="3" applyFont="1" applyFill="1" applyBorder="1" applyAlignment="1">
      <alignment vertical="center" wrapText="1"/>
    </xf>
    <xf numFmtId="0" fontId="12" fillId="0" borderId="3" xfId="3" applyFont="1" applyFill="1" applyBorder="1" applyAlignment="1">
      <alignment vertical="center" textRotation="255"/>
    </xf>
    <xf numFmtId="0" fontId="16" fillId="0" borderId="59" xfId="3" applyFont="1" applyFill="1" applyBorder="1" applyAlignment="1">
      <alignment vertical="center" wrapText="1"/>
    </xf>
    <xf numFmtId="0" fontId="13" fillId="0" borderId="64" xfId="3" applyFont="1" applyFill="1" applyBorder="1" applyAlignment="1">
      <alignment horizontal="center" vertical="center" wrapText="1"/>
    </xf>
    <xf numFmtId="0" fontId="11" fillId="0" borderId="0" xfId="4" applyFont="1">
      <alignment vertical="center"/>
    </xf>
    <xf numFmtId="0" fontId="11" fillId="0" borderId="0" xfId="4" applyFont="1" applyBorder="1">
      <alignment vertical="center"/>
    </xf>
    <xf numFmtId="0" fontId="12" fillId="0" borderId="0" xfId="0" applyFont="1" applyFill="1" applyAlignment="1" applyProtection="1">
      <alignment vertical="center"/>
      <protection locked="0"/>
    </xf>
    <xf numFmtId="0" fontId="13" fillId="0" borderId="54" xfId="4" applyFont="1" applyBorder="1" applyAlignment="1">
      <alignment horizontal="center" vertical="center"/>
    </xf>
    <xf numFmtId="0" fontId="13" fillId="0" borderId="24" xfId="4" applyFont="1" applyBorder="1" applyAlignment="1">
      <alignment horizontal="center" vertical="center"/>
    </xf>
    <xf numFmtId="0" fontId="13" fillId="0" borderId="24" xfId="4" applyFont="1" applyBorder="1">
      <alignment vertical="center"/>
    </xf>
    <xf numFmtId="0" fontId="13" fillId="0" borderId="5" xfId="4" applyFont="1" applyBorder="1">
      <alignment vertical="center"/>
    </xf>
    <xf numFmtId="0" fontId="13" fillId="0" borderId="36" xfId="4" applyFont="1" applyBorder="1">
      <alignment vertical="center"/>
    </xf>
    <xf numFmtId="0" fontId="13" fillId="0" borderId="24" xfId="4" applyFont="1" applyBorder="1" applyAlignment="1">
      <alignment horizontal="justify" vertical="center"/>
    </xf>
    <xf numFmtId="0" fontId="13" fillId="0" borderId="54" xfId="4" applyFont="1" applyBorder="1" applyAlignment="1">
      <alignment horizontal="justify" vertical="center"/>
    </xf>
    <xf numFmtId="0" fontId="13" fillId="0" borderId="54" xfId="4" applyFont="1" applyBorder="1">
      <alignment vertical="center"/>
    </xf>
    <xf numFmtId="0" fontId="13" fillId="0" borderId="8" xfId="4" applyFont="1" applyBorder="1">
      <alignment vertical="center"/>
    </xf>
    <xf numFmtId="0" fontId="16" fillId="0" borderId="31" xfId="4" applyFont="1" applyFill="1" applyBorder="1" applyAlignment="1">
      <alignment horizontal="centerContinuous" vertical="center" shrinkToFit="1"/>
    </xf>
    <xf numFmtId="0" fontId="16" fillId="0" borderId="81" xfId="4" applyFont="1" applyFill="1" applyBorder="1" applyAlignment="1">
      <alignment horizontal="center" vertical="center"/>
    </xf>
    <xf numFmtId="0" fontId="16" fillId="0" borderId="30" xfId="4" applyFont="1" applyFill="1" applyBorder="1" applyAlignment="1">
      <alignment horizontal="center" vertical="center"/>
    </xf>
    <xf numFmtId="0" fontId="16" fillId="0" borderId="68" xfId="0" applyFont="1" applyBorder="1" applyAlignment="1">
      <alignment horizontal="center" vertical="center" shrinkToFit="1"/>
    </xf>
    <xf numFmtId="0" fontId="16" fillId="0" borderId="67" xfId="0" applyFont="1" applyBorder="1" applyAlignment="1">
      <alignment horizontal="center" vertical="center"/>
    </xf>
    <xf numFmtId="0" fontId="16" fillId="0" borderId="26" xfId="0" applyFont="1" applyBorder="1" applyAlignment="1">
      <alignment horizontal="center" vertical="center"/>
    </xf>
    <xf numFmtId="0" fontId="11" fillId="0" borderId="0" xfId="4" applyFont="1" applyFill="1">
      <alignment vertical="center"/>
    </xf>
    <xf numFmtId="0" fontId="11" fillId="0" borderId="0" xfId="4" applyFont="1" applyFill="1" applyBorder="1">
      <alignment vertical="center"/>
    </xf>
    <xf numFmtId="0" fontId="12" fillId="0" borderId="0" xfId="4" applyFont="1" applyFill="1" applyBorder="1">
      <alignment vertical="center"/>
    </xf>
    <xf numFmtId="0" fontId="12" fillId="0" borderId="0" xfId="4" applyFont="1" applyFill="1" applyBorder="1" applyAlignment="1">
      <alignment horizontal="center" vertical="center"/>
    </xf>
    <xf numFmtId="0" fontId="12" fillId="0" borderId="0" xfId="4" applyFont="1" applyFill="1">
      <alignment vertical="center"/>
    </xf>
    <xf numFmtId="0" fontId="16" fillId="0" borderId="0" xfId="4" applyFont="1" applyFill="1" applyBorder="1" applyAlignment="1">
      <alignment horizontal="center" vertical="center" textRotation="255"/>
    </xf>
    <xf numFmtId="0" fontId="12" fillId="0" borderId="3" xfId="4" applyFont="1" applyFill="1" applyBorder="1">
      <alignment vertical="center"/>
    </xf>
    <xf numFmtId="0" fontId="16" fillId="0" borderId="40" xfId="4" applyFont="1" applyFill="1" applyBorder="1" applyAlignment="1">
      <alignment horizontal="center" vertical="center" textRotation="255"/>
    </xf>
    <xf numFmtId="0" fontId="13" fillId="0" borderId="3" xfId="4" applyFont="1" applyFill="1" applyBorder="1" applyAlignment="1">
      <alignment horizontal="justify" vertical="center" wrapText="1"/>
    </xf>
    <xf numFmtId="0" fontId="16" fillId="0" borderId="65" xfId="4" applyFont="1" applyFill="1" applyBorder="1" applyAlignment="1">
      <alignment horizontal="justify" vertical="center" wrapText="1"/>
    </xf>
    <xf numFmtId="0" fontId="16" fillId="0" borderId="6" xfId="4" applyFont="1" applyFill="1" applyBorder="1" applyAlignment="1">
      <alignment horizontal="justify" vertical="center" wrapText="1"/>
    </xf>
    <xf numFmtId="0" fontId="16" fillId="0" borderId="8" xfId="4" applyFont="1" applyFill="1" applyBorder="1" applyAlignment="1">
      <alignment horizontal="center" vertical="center"/>
    </xf>
    <xf numFmtId="0" fontId="16" fillId="0" borderId="41" xfId="4" applyFont="1" applyFill="1" applyBorder="1" applyAlignment="1">
      <alignment horizontal="justify" vertical="center" wrapText="1"/>
    </xf>
    <xf numFmtId="0" fontId="16" fillId="0" borderId="8" xfId="4" applyFont="1" applyFill="1" applyBorder="1" applyAlignment="1">
      <alignment horizontal="center" vertical="center" wrapText="1"/>
    </xf>
    <xf numFmtId="0" fontId="16" fillId="0" borderId="5" xfId="4" applyFont="1" applyFill="1" applyBorder="1" applyAlignment="1">
      <alignment horizontal="center" vertical="center" wrapText="1"/>
    </xf>
    <xf numFmtId="0" fontId="12" fillId="0" borderId="3" xfId="4" applyFont="1" applyFill="1" applyBorder="1" applyAlignment="1">
      <alignment vertical="center"/>
    </xf>
    <xf numFmtId="0" fontId="12" fillId="0" borderId="3" xfId="4" applyFont="1" applyFill="1" applyBorder="1" applyAlignment="1">
      <alignment horizontal="justify" vertical="center"/>
    </xf>
    <xf numFmtId="0" fontId="16" fillId="0" borderId="9" xfId="4" applyFont="1" applyFill="1" applyBorder="1" applyAlignment="1">
      <alignment horizontal="justify" vertical="center"/>
    </xf>
    <xf numFmtId="0" fontId="12" fillId="0" borderId="2" xfId="4" applyFont="1" applyFill="1" applyBorder="1" applyAlignment="1">
      <alignment vertical="center"/>
    </xf>
    <xf numFmtId="0" fontId="12" fillId="0" borderId="0" xfId="4" applyFont="1">
      <alignment vertical="center"/>
    </xf>
    <xf numFmtId="0" fontId="12" fillId="0" borderId="0" xfId="0" applyFont="1" applyFill="1" applyBorder="1" applyAlignment="1" applyProtection="1">
      <alignment horizontal="center" vertical="center"/>
      <protection locked="0"/>
    </xf>
    <xf numFmtId="0" fontId="12" fillId="0" borderId="0" xfId="4" applyFont="1" applyBorder="1" applyAlignment="1">
      <alignment horizontal="center" vertical="center"/>
    </xf>
    <xf numFmtId="0" fontId="12" fillId="0" borderId="0" xfId="4" applyFont="1" applyBorder="1" applyAlignment="1">
      <alignment vertical="center"/>
    </xf>
    <xf numFmtId="0" fontId="12" fillId="0" borderId="0" xfId="0" applyFont="1" applyFill="1" applyBorder="1" applyAlignment="1">
      <alignment vertical="center"/>
    </xf>
    <xf numFmtId="0" fontId="12" fillId="0" borderId="0" xfId="4" applyFont="1" applyFill="1" applyBorder="1" applyAlignment="1">
      <alignment vertical="center"/>
    </xf>
    <xf numFmtId="0" fontId="13" fillId="0" borderId="65" xfId="5" applyFont="1" applyFill="1" applyBorder="1" applyAlignment="1">
      <alignment vertical="center"/>
    </xf>
    <xf numFmtId="0" fontId="12" fillId="0" borderId="26" xfId="5" applyFont="1" applyFill="1" applyBorder="1" applyAlignment="1">
      <alignment vertical="center"/>
    </xf>
    <xf numFmtId="0" fontId="12" fillId="0" borderId="8" xfId="5" applyFont="1" applyFill="1" applyBorder="1" applyAlignment="1">
      <alignment vertical="center"/>
    </xf>
    <xf numFmtId="0" fontId="13" fillId="0" borderId="66" xfId="5" applyFont="1" applyFill="1" applyBorder="1" applyAlignment="1">
      <alignment vertical="center"/>
    </xf>
    <xf numFmtId="0" fontId="12" fillId="0" borderId="3" xfId="5" applyFont="1" applyFill="1" applyBorder="1" applyAlignment="1">
      <alignment vertical="center"/>
    </xf>
    <xf numFmtId="0" fontId="13" fillId="0" borderId="33" xfId="5" applyFont="1" applyBorder="1" applyAlignment="1">
      <alignment horizontal="center" vertical="center" shrinkToFit="1"/>
    </xf>
    <xf numFmtId="0" fontId="13" fillId="0" borderId="52" xfId="0" applyFont="1" applyBorder="1" applyAlignment="1">
      <alignment horizontal="center" vertical="center" wrapText="1"/>
    </xf>
    <xf numFmtId="0" fontId="12" fillId="0" borderId="5" xfId="5" applyFont="1" applyBorder="1" applyAlignment="1">
      <alignment vertical="center" wrapText="1"/>
    </xf>
    <xf numFmtId="0" fontId="12" fillId="0" borderId="8" xfId="5" applyFont="1" applyBorder="1" applyAlignment="1">
      <alignment vertical="center" wrapText="1"/>
    </xf>
    <xf numFmtId="0" fontId="12" fillId="0" borderId="0" xfId="5" applyFont="1" applyBorder="1" applyAlignment="1">
      <alignment vertical="center" wrapText="1"/>
    </xf>
    <xf numFmtId="0" fontId="12" fillId="0" borderId="3" xfId="5" applyFont="1" applyBorder="1" applyAlignment="1">
      <alignment vertical="center" wrapText="1"/>
    </xf>
    <xf numFmtId="0" fontId="12" fillId="0" borderId="9" xfId="0" applyFont="1" applyFill="1" applyBorder="1" applyAlignment="1">
      <alignment vertical="center" wrapText="1"/>
    </xf>
    <xf numFmtId="0" fontId="12" fillId="0" borderId="9" xfId="5" applyFont="1" applyBorder="1" applyAlignment="1">
      <alignment vertical="center" wrapText="1"/>
    </xf>
    <xf numFmtId="0" fontId="12" fillId="0" borderId="2" xfId="5" applyFont="1" applyBorder="1" applyAlignment="1">
      <alignment vertical="center" wrapText="1"/>
    </xf>
    <xf numFmtId="0" fontId="12" fillId="0" borderId="0" xfId="4" applyFont="1" applyFill="1" applyAlignment="1">
      <alignment vertical="center"/>
    </xf>
    <xf numFmtId="0" fontId="12" fillId="0" borderId="0" xfId="4" applyFont="1" applyAlignment="1">
      <alignment horizontal="center" vertical="center"/>
    </xf>
    <xf numFmtId="0" fontId="11" fillId="0" borderId="0" xfId="4" applyFont="1" applyFill="1" applyBorder="1" applyAlignment="1">
      <alignment vertical="center"/>
    </xf>
    <xf numFmtId="0" fontId="12" fillId="0" borderId="0" xfId="4" applyFont="1" applyBorder="1">
      <alignment vertical="center"/>
    </xf>
    <xf numFmtId="0" fontId="11" fillId="0" borderId="0" xfId="3" applyFill="1">
      <alignment vertical="center"/>
    </xf>
    <xf numFmtId="0" fontId="16" fillId="0" borderId="0" xfId="3" applyFont="1" applyFill="1" applyBorder="1" applyAlignment="1">
      <alignment horizontal="left" vertical="center" wrapText="1"/>
    </xf>
    <xf numFmtId="0" fontId="11" fillId="0" borderId="0" xfId="3" applyFill="1" applyAlignment="1">
      <alignment vertical="center"/>
    </xf>
    <xf numFmtId="0" fontId="11" fillId="0" borderId="0" xfId="3" applyFill="1" applyBorder="1" applyAlignment="1">
      <alignment vertical="center"/>
    </xf>
    <xf numFmtId="0" fontId="11" fillId="0" borderId="0" xfId="3" applyFill="1" applyBorder="1">
      <alignment vertical="center"/>
    </xf>
    <xf numFmtId="0" fontId="11" fillId="0" borderId="0" xfId="3" applyFill="1" applyBorder="1" applyAlignment="1">
      <alignment horizontal="center" vertical="center"/>
    </xf>
    <xf numFmtId="0" fontId="13" fillId="0" borderId="0" xfId="3" applyFont="1" applyFill="1" applyBorder="1" applyAlignment="1">
      <alignment horizontal="center" vertical="center" wrapText="1"/>
    </xf>
    <xf numFmtId="38" fontId="12" fillId="0" borderId="26" xfId="1" applyFont="1" applyFill="1" applyBorder="1" applyAlignment="1">
      <alignment vertical="center" wrapText="1"/>
    </xf>
    <xf numFmtId="38" fontId="12" fillId="0" borderId="8" xfId="1" applyFont="1" applyFill="1" applyBorder="1" applyAlignment="1">
      <alignment vertical="center" wrapText="1"/>
    </xf>
    <xf numFmtId="0" fontId="13" fillId="0" borderId="54" xfId="3" applyFont="1" applyFill="1" applyBorder="1" applyAlignment="1">
      <alignment horizontal="justify" vertical="center" wrapText="1"/>
    </xf>
    <xf numFmtId="0" fontId="13" fillId="0" borderId="24" xfId="3" applyFont="1" applyFill="1" applyBorder="1" applyAlignment="1">
      <alignment vertical="center" wrapText="1"/>
    </xf>
    <xf numFmtId="0" fontId="12" fillId="0" borderId="57" xfId="3" applyFont="1" applyFill="1" applyBorder="1" applyAlignment="1">
      <alignment vertical="center" wrapText="1"/>
    </xf>
    <xf numFmtId="0" fontId="12" fillId="0" borderId="0" xfId="3" applyFont="1" applyFill="1" applyBorder="1" applyAlignment="1">
      <alignment horizontal="center" vertical="center"/>
    </xf>
    <xf numFmtId="38" fontId="12" fillId="0" borderId="9" xfId="1" applyFont="1" applyFill="1" applyBorder="1" applyAlignment="1">
      <alignment vertical="center" wrapText="1"/>
    </xf>
    <xf numFmtId="38" fontId="12" fillId="0" borderId="0" xfId="1" applyFont="1" applyFill="1" applyBorder="1" applyAlignment="1">
      <alignment horizontal="center" vertical="center" wrapText="1"/>
    </xf>
    <xf numFmtId="49" fontId="16" fillId="0" borderId="0" xfId="3" applyNumberFormat="1" applyFont="1" applyFill="1" applyBorder="1" applyAlignment="1">
      <alignment horizontal="justify" vertical="center" wrapText="1"/>
    </xf>
    <xf numFmtId="0" fontId="12" fillId="0" borderId="0" xfId="3" applyFont="1" applyFill="1" applyBorder="1" applyAlignment="1">
      <alignment vertical="center" wrapText="1"/>
    </xf>
    <xf numFmtId="0" fontId="16" fillId="0" borderId="0" xfId="3" applyFont="1" applyFill="1" applyBorder="1" applyAlignment="1">
      <alignment horizontal="center" vertical="center" wrapText="1"/>
    </xf>
    <xf numFmtId="0" fontId="11" fillId="0" borderId="0" xfId="3" applyFont="1" applyFill="1" applyBorder="1" applyAlignment="1">
      <alignment horizontal="center" vertical="center"/>
    </xf>
    <xf numFmtId="0" fontId="11" fillId="0" borderId="0" xfId="3" applyFont="1" applyFill="1" applyBorder="1" applyAlignment="1">
      <alignment vertical="center"/>
    </xf>
    <xf numFmtId="0" fontId="12" fillId="0" borderId="57" xfId="3" applyFont="1" applyFill="1" applyBorder="1" applyAlignment="1">
      <alignment horizontal="center" vertical="center"/>
    </xf>
    <xf numFmtId="38" fontId="12" fillId="0" borderId="0" xfId="1" applyFont="1" applyFill="1" applyBorder="1" applyAlignment="1">
      <alignment vertical="center" wrapText="1"/>
    </xf>
    <xf numFmtId="0" fontId="12" fillId="0" borderId="57" xfId="3" applyFont="1" applyFill="1" applyBorder="1" applyAlignment="1">
      <alignment vertical="center"/>
    </xf>
    <xf numFmtId="0" fontId="13" fillId="0" borderId="8" xfId="3" applyFont="1" applyFill="1" applyBorder="1" applyAlignment="1">
      <alignment horizontal="center" vertical="center" wrapText="1"/>
    </xf>
    <xf numFmtId="0" fontId="13" fillId="0" borderId="26" xfId="3" applyFont="1" applyFill="1" applyBorder="1" applyAlignment="1">
      <alignment horizontal="center" vertical="center" wrapText="1"/>
    </xf>
    <xf numFmtId="0" fontId="13" fillId="0" borderId="24" xfId="3" applyFont="1" applyFill="1" applyBorder="1" applyAlignment="1">
      <alignment horizontal="justify" vertical="center" wrapText="1"/>
    </xf>
    <xf numFmtId="0" fontId="21" fillId="0" borderId="0" xfId="3" applyFont="1" applyFill="1" applyAlignment="1">
      <alignment vertical="center"/>
    </xf>
    <xf numFmtId="0" fontId="16" fillId="0" borderId="25" xfId="3" applyFont="1" applyFill="1" applyBorder="1" applyAlignment="1">
      <alignment horizontal="center" vertical="center" wrapText="1"/>
    </xf>
    <xf numFmtId="0" fontId="16" fillId="0" borderId="36" xfId="3" applyFont="1" applyFill="1" applyBorder="1" applyAlignment="1">
      <alignment horizontal="center" vertical="center" wrapText="1"/>
    </xf>
    <xf numFmtId="0" fontId="16" fillId="0" borderId="50" xfId="3" applyFont="1" applyFill="1" applyBorder="1" applyAlignment="1">
      <alignment horizontal="center" vertical="center" wrapText="1"/>
    </xf>
    <xf numFmtId="0" fontId="11" fillId="0" borderId="58" xfId="3" applyFill="1" applyBorder="1" applyAlignment="1">
      <alignment vertical="center"/>
    </xf>
    <xf numFmtId="0" fontId="11" fillId="0" borderId="5" xfId="3" applyFill="1" applyBorder="1" applyAlignment="1">
      <alignment vertical="center"/>
    </xf>
    <xf numFmtId="0" fontId="11" fillId="0" borderId="57" xfId="3" applyFill="1" applyBorder="1" applyAlignment="1">
      <alignment vertical="center"/>
    </xf>
    <xf numFmtId="0" fontId="12" fillId="0" borderId="0" xfId="3" applyFont="1" applyFill="1" applyBorder="1" applyAlignment="1">
      <alignment vertical="top" wrapText="1"/>
    </xf>
    <xf numFmtId="0" fontId="12" fillId="0" borderId="0" xfId="3" applyFont="1" applyFill="1" applyAlignment="1">
      <alignment vertical="top"/>
    </xf>
    <xf numFmtId="49" fontId="12" fillId="0" borderId="0" xfId="3" applyNumberFormat="1" applyFont="1" applyFill="1" applyBorder="1" applyAlignment="1">
      <alignment vertical="center"/>
    </xf>
    <xf numFmtId="0" fontId="13" fillId="0" borderId="57" xfId="3" applyFont="1" applyFill="1" applyBorder="1" applyAlignment="1">
      <alignment vertical="center" textRotation="255" wrapText="1"/>
    </xf>
    <xf numFmtId="0" fontId="16" fillId="0" borderId="0" xfId="3" applyFont="1" applyFill="1" applyBorder="1" applyAlignment="1">
      <alignment horizontal="left" vertical="center"/>
    </xf>
    <xf numFmtId="0" fontId="12" fillId="0" borderId="57" xfId="3" applyFont="1" applyFill="1" applyBorder="1" applyAlignment="1">
      <alignment vertical="center" textRotation="255"/>
    </xf>
    <xf numFmtId="38" fontId="12" fillId="0" borderId="0" xfId="1" applyFont="1" applyFill="1" applyBorder="1" applyAlignment="1">
      <alignment vertical="center"/>
    </xf>
    <xf numFmtId="0" fontId="12" fillId="0" borderId="0" xfId="3" applyFont="1" applyFill="1" applyBorder="1" applyAlignment="1">
      <alignment horizontal="left" vertical="center" wrapText="1"/>
    </xf>
    <xf numFmtId="0" fontId="12" fillId="0" borderId="0" xfId="3" applyFont="1" applyFill="1" applyBorder="1" applyAlignment="1">
      <alignment horizontal="center" vertical="center" wrapText="1"/>
    </xf>
    <xf numFmtId="0" fontId="16" fillId="0" borderId="33" xfId="3" applyFont="1" applyFill="1" applyBorder="1" applyAlignment="1">
      <alignment horizontal="center" vertical="center" wrapText="1"/>
    </xf>
    <xf numFmtId="0" fontId="16" fillId="0" borderId="51" xfId="3" applyFont="1" applyFill="1" applyBorder="1" applyAlignment="1">
      <alignment vertical="center" wrapText="1"/>
    </xf>
    <xf numFmtId="0" fontId="12" fillId="0" borderId="57" xfId="3" applyFont="1" applyFill="1" applyBorder="1" applyAlignment="1">
      <alignment horizontal="left" vertical="center" wrapText="1"/>
    </xf>
    <xf numFmtId="0" fontId="12" fillId="0" borderId="8" xfId="3" applyFont="1" applyFill="1" applyBorder="1" applyAlignment="1">
      <alignment vertical="center" wrapText="1"/>
    </xf>
    <xf numFmtId="0" fontId="11" fillId="0" borderId="57" xfId="3" applyFill="1" applyBorder="1">
      <alignment vertical="center"/>
    </xf>
    <xf numFmtId="0" fontId="11" fillId="0" borderId="87" xfId="3" applyFill="1" applyBorder="1">
      <alignment vertical="center"/>
    </xf>
    <xf numFmtId="0" fontId="16" fillId="0" borderId="6" xfId="3" applyFont="1" applyFill="1" applyBorder="1" applyAlignment="1">
      <alignment horizontal="center" vertical="center" wrapText="1"/>
    </xf>
    <xf numFmtId="0" fontId="11" fillId="0" borderId="67" xfId="3" applyFill="1" applyBorder="1">
      <alignment vertical="center"/>
    </xf>
    <xf numFmtId="0" fontId="11" fillId="0" borderId="26" xfId="3" applyFill="1" applyBorder="1">
      <alignment vertical="center"/>
    </xf>
    <xf numFmtId="0" fontId="13" fillId="0" borderId="0" xfId="3" applyFont="1" applyFill="1" applyBorder="1" applyAlignment="1">
      <alignment horizontal="justify" vertical="center" wrapText="1"/>
    </xf>
    <xf numFmtId="0" fontId="16" fillId="0" borderId="54" xfId="3" applyFont="1" applyFill="1" applyBorder="1" applyAlignment="1">
      <alignment horizontal="justify" vertical="center" wrapText="1"/>
    </xf>
    <xf numFmtId="0" fontId="16" fillId="0" borderId="24" xfId="3" applyFont="1" applyFill="1" applyBorder="1" applyAlignment="1">
      <alignment horizontal="justify" vertical="center" wrapText="1"/>
    </xf>
    <xf numFmtId="0" fontId="16" fillId="0" borderId="24" xfId="3" applyFont="1" applyFill="1" applyBorder="1" applyAlignment="1">
      <alignment vertical="center" wrapText="1"/>
    </xf>
    <xf numFmtId="0" fontId="16" fillId="0" borderId="24" xfId="3" applyFont="1" applyFill="1" applyBorder="1">
      <alignment vertical="center"/>
    </xf>
    <xf numFmtId="0" fontId="22" fillId="0" borderId="0" xfId="3" applyFont="1" applyFill="1" applyBorder="1" applyAlignment="1">
      <alignment vertical="center"/>
    </xf>
    <xf numFmtId="0" fontId="12" fillId="0" borderId="9" xfId="3" applyFont="1" applyFill="1" applyBorder="1" applyAlignment="1">
      <alignment horizontal="center" vertical="center"/>
    </xf>
    <xf numFmtId="0" fontId="12" fillId="0" borderId="56" xfId="3" applyFont="1" applyFill="1" applyBorder="1" applyAlignment="1">
      <alignment horizontal="center" vertical="center"/>
    </xf>
    <xf numFmtId="0" fontId="12" fillId="0" borderId="0" xfId="3"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5" xfId="4" applyFont="1" applyFill="1" applyBorder="1" applyAlignment="1">
      <alignment horizontal="justify" vertical="center" wrapText="1"/>
    </xf>
    <xf numFmtId="0" fontId="13" fillId="0" borderId="8" xfId="4" applyFont="1" applyFill="1" applyBorder="1" applyAlignment="1">
      <alignment horizontal="left" vertical="center" wrapText="1"/>
    </xf>
    <xf numFmtId="38" fontId="13" fillId="0" borderId="2" xfId="1" applyFont="1" applyFill="1" applyBorder="1" applyAlignment="1">
      <alignment horizontal="center" vertical="center" wrapText="1"/>
    </xf>
    <xf numFmtId="0" fontId="13" fillId="0" borderId="0" xfId="3" applyFont="1" applyFill="1" applyBorder="1" applyAlignment="1">
      <alignment horizontal="center" vertical="center" wrapText="1"/>
    </xf>
    <xf numFmtId="0" fontId="16" fillId="0" borderId="44" xfId="3" applyFont="1" applyFill="1" applyBorder="1" applyAlignment="1">
      <alignment horizontal="left" vertical="center" wrapText="1"/>
    </xf>
    <xf numFmtId="0" fontId="16" fillId="0" borderId="62" xfId="3" applyFont="1" applyFill="1" applyBorder="1" applyAlignment="1">
      <alignment horizontal="left" vertical="center" wrapText="1"/>
    </xf>
    <xf numFmtId="0" fontId="16" fillId="0" borderId="44" xfId="3" applyFont="1" applyFill="1" applyBorder="1" applyAlignment="1">
      <alignment horizontal="left" vertical="center"/>
    </xf>
    <xf numFmtId="0" fontId="16" fillId="0" borderId="41" xfId="3" applyFont="1" applyFill="1" applyBorder="1" applyAlignment="1">
      <alignment horizontal="left" vertical="center" wrapText="1"/>
    </xf>
    <xf numFmtId="0" fontId="16" fillId="0" borderId="52" xfId="3" applyFont="1" applyFill="1" applyBorder="1" applyAlignment="1">
      <alignment horizontal="left" vertical="center"/>
    </xf>
    <xf numFmtId="0" fontId="20" fillId="0" borderId="0" xfId="0" applyFont="1" applyFill="1"/>
    <xf numFmtId="0" fontId="20" fillId="0" borderId="0" xfId="0" applyFont="1" applyFill="1" applyBorder="1"/>
    <xf numFmtId="0" fontId="28" fillId="0" borderId="0" xfId="0" applyFont="1" applyFill="1" applyAlignment="1">
      <alignment horizontal="left" vertical="center"/>
    </xf>
    <xf numFmtId="0" fontId="12" fillId="0" borderId="0" xfId="0" applyFont="1" applyFill="1"/>
    <xf numFmtId="0" fontId="12" fillId="0" borderId="0" xfId="0" applyFont="1" applyFill="1" applyBorder="1"/>
    <xf numFmtId="0" fontId="13" fillId="0" borderId="0" xfId="0" applyFont="1" applyFill="1" applyAlignment="1">
      <alignment horizontal="left" vertical="center"/>
    </xf>
    <xf numFmtId="0" fontId="12" fillId="0" borderId="0" xfId="0" applyFont="1" applyFill="1" applyBorder="1" applyAlignment="1"/>
    <xf numFmtId="0" fontId="13" fillId="0" borderId="0" xfId="4" applyFont="1" applyFill="1" applyBorder="1" applyAlignment="1">
      <alignment horizontal="left" vertical="center"/>
    </xf>
    <xf numFmtId="0" fontId="13" fillId="0" borderId="8" xfId="4" applyFont="1" applyFill="1" applyBorder="1" applyAlignment="1">
      <alignment vertical="center" shrinkToFit="1"/>
    </xf>
    <xf numFmtId="0" fontId="13" fillId="0" borderId="3" xfId="4" applyFont="1" applyFill="1" applyBorder="1" applyAlignment="1">
      <alignment vertical="center" shrinkToFit="1"/>
    </xf>
    <xf numFmtId="0" fontId="13" fillId="0" borderId="0" xfId="4" applyFont="1" applyFill="1" applyBorder="1" applyAlignment="1">
      <alignment horizontal="center" vertical="center" wrapText="1"/>
    </xf>
    <xf numFmtId="0" fontId="13" fillId="0" borderId="6" xfId="4" applyFont="1" applyFill="1" applyBorder="1" applyAlignment="1">
      <alignment horizontal="justify" vertical="center" wrapText="1"/>
    </xf>
    <xf numFmtId="0" fontId="13" fillId="0" borderId="7" xfId="4" applyFont="1" applyFill="1" applyBorder="1" applyAlignment="1">
      <alignment horizontal="justify" vertical="center" wrapText="1"/>
    </xf>
    <xf numFmtId="0" fontId="13" fillId="0" borderId="118" xfId="4" applyFont="1" applyFill="1" applyBorder="1" applyAlignment="1">
      <alignment horizontal="justify" vertical="center" wrapText="1"/>
    </xf>
    <xf numFmtId="0" fontId="12" fillId="0" borderId="0" xfId="4" applyFont="1" applyFill="1" applyBorder="1" applyAlignment="1">
      <alignment horizontal="left" vertical="center" wrapText="1"/>
    </xf>
    <xf numFmtId="0" fontId="12" fillId="0" borderId="0" xfId="4" applyFont="1" applyFill="1" applyBorder="1" applyAlignment="1">
      <alignment vertical="center" wrapText="1"/>
    </xf>
    <xf numFmtId="0" fontId="12" fillId="0" borderId="32" xfId="4" applyFont="1" applyFill="1" applyBorder="1" applyAlignment="1">
      <alignment horizontal="center" vertical="center"/>
    </xf>
    <xf numFmtId="0" fontId="12" fillId="0" borderId="30" xfId="4" applyFont="1" applyFill="1" applyBorder="1" applyAlignment="1">
      <alignment horizontal="center" vertical="center"/>
    </xf>
    <xf numFmtId="0" fontId="12" fillId="0" borderId="3" xfId="4" applyFont="1" applyFill="1" applyBorder="1" applyAlignment="1">
      <alignment horizontal="center" vertical="center"/>
    </xf>
    <xf numFmtId="0" fontId="12" fillId="0" borderId="85" xfId="4" applyFont="1" applyFill="1" applyBorder="1" applyAlignment="1">
      <alignment horizontal="center" vertical="center"/>
    </xf>
    <xf numFmtId="0" fontId="13" fillId="0" borderId="40" xfId="4" applyFont="1" applyFill="1" applyBorder="1" applyAlignment="1">
      <alignment vertical="center" wrapText="1"/>
    </xf>
    <xf numFmtId="0" fontId="13" fillId="0" borderId="40" xfId="4" applyFont="1" applyFill="1" applyBorder="1" applyAlignment="1">
      <alignment horizontal="left" vertical="center" wrapText="1"/>
    </xf>
    <xf numFmtId="0" fontId="13" fillId="0" borderId="8" xfId="4" applyFont="1" applyFill="1" applyBorder="1" applyAlignment="1">
      <alignment vertical="center" wrapText="1"/>
    </xf>
    <xf numFmtId="0" fontId="13" fillId="0" borderId="40" xfId="4" applyFont="1" applyFill="1" applyBorder="1" applyAlignment="1">
      <alignment horizontal="center" vertical="center" wrapText="1"/>
    </xf>
    <xf numFmtId="0" fontId="12" fillId="0" borderId="64" xfId="0" applyFont="1" applyFill="1" applyBorder="1" applyAlignment="1">
      <alignment horizontal="justify" vertical="center"/>
    </xf>
    <xf numFmtId="0" fontId="13" fillId="0" borderId="70" xfId="0" applyFont="1" applyFill="1" applyBorder="1" applyAlignment="1">
      <alignment horizontal="center" vertical="center" wrapText="1"/>
    </xf>
    <xf numFmtId="0" fontId="12" fillId="0" borderId="70" xfId="0" applyFont="1" applyFill="1" applyBorder="1" applyAlignment="1">
      <alignment horizontal="justify" vertical="center"/>
    </xf>
    <xf numFmtId="0" fontId="12" fillId="0" borderId="56" xfId="0" applyFont="1" applyFill="1" applyBorder="1" applyAlignment="1">
      <alignment horizontal="justify" vertical="center"/>
    </xf>
    <xf numFmtId="0" fontId="12" fillId="0" borderId="9" xfId="0" applyFont="1" applyFill="1" applyBorder="1" applyAlignment="1">
      <alignment horizontal="justify" vertical="center"/>
    </xf>
    <xf numFmtId="0" fontId="12" fillId="0" borderId="54" xfId="0" applyFont="1" applyFill="1" applyBorder="1"/>
    <xf numFmtId="0" fontId="12" fillId="0" borderId="24" xfId="0" applyFont="1" applyFill="1" applyBorder="1"/>
    <xf numFmtId="0" fontId="16" fillId="0" borderId="9" xfId="4" applyFont="1" applyFill="1" applyBorder="1" applyAlignment="1">
      <alignment vertical="center" wrapText="1"/>
    </xf>
    <xf numFmtId="0" fontId="16" fillId="0" borderId="24" xfId="4" applyFont="1" applyFill="1" applyBorder="1" applyAlignment="1">
      <alignment vertical="center" wrapText="1"/>
    </xf>
    <xf numFmtId="0" fontId="13" fillId="0" borderId="24" xfId="4" applyFont="1" applyFill="1" applyBorder="1" applyAlignment="1">
      <alignment vertical="center" wrapText="1"/>
    </xf>
    <xf numFmtId="0" fontId="12" fillId="0" borderId="0" xfId="4" applyFont="1" applyFill="1" applyBorder="1" applyAlignment="1">
      <alignment horizontal="justify" vertical="center"/>
    </xf>
    <xf numFmtId="0" fontId="12" fillId="0" borderId="0" xfId="4" applyFont="1" applyFill="1" applyBorder="1" applyAlignment="1">
      <alignment horizontal="justify" vertical="center" wrapText="1"/>
    </xf>
    <xf numFmtId="0" fontId="29" fillId="0" borderId="57" xfId="0" applyFont="1" applyFill="1" applyBorder="1"/>
    <xf numFmtId="0" fontId="12" fillId="0" borderId="8" xfId="4" applyFont="1" applyFill="1" applyBorder="1">
      <alignment vertical="center"/>
    </xf>
    <xf numFmtId="0" fontId="12" fillId="0" borderId="0" xfId="0" applyFont="1" applyFill="1" applyAlignment="1"/>
    <xf numFmtId="0" fontId="12" fillId="0" borderId="8" xfId="0" applyFont="1" applyFill="1" applyBorder="1"/>
    <xf numFmtId="0" fontId="16" fillId="0" borderId="25" xfId="0" applyFont="1" applyFill="1" applyBorder="1" applyAlignment="1">
      <alignment horizontal="justify" vertical="center" wrapText="1"/>
    </xf>
    <xf numFmtId="0" fontId="16" fillId="0" borderId="35" xfId="0" applyFont="1" applyFill="1" applyBorder="1" applyAlignment="1">
      <alignment horizontal="justify" vertical="center" wrapText="1"/>
    </xf>
    <xf numFmtId="0" fontId="16" fillId="0" borderId="24" xfId="0" applyFont="1" applyFill="1" applyBorder="1" applyAlignment="1">
      <alignment horizontal="justify" vertical="center" wrapText="1"/>
    </xf>
    <xf numFmtId="0" fontId="16" fillId="0" borderId="34" xfId="0" applyFont="1" applyFill="1" applyBorder="1" applyAlignment="1">
      <alignment horizontal="justify" vertical="center" wrapText="1"/>
    </xf>
    <xf numFmtId="0" fontId="13" fillId="0" borderId="58" xfId="0" applyFont="1" applyFill="1" applyBorder="1" applyAlignment="1">
      <alignment horizontal="center" vertical="center"/>
    </xf>
    <xf numFmtId="0" fontId="12" fillId="0" borderId="3" xfId="0" applyFont="1" applyFill="1" applyBorder="1"/>
    <xf numFmtId="0" fontId="12" fillId="0" borderId="56" xfId="0" applyFont="1" applyFill="1" applyBorder="1"/>
    <xf numFmtId="0" fontId="12" fillId="0" borderId="9" xfId="0" applyFont="1" applyFill="1" applyBorder="1"/>
    <xf numFmtId="0" fontId="12" fillId="0" borderId="2" xfId="0" applyFont="1" applyFill="1" applyBorder="1"/>
    <xf numFmtId="0" fontId="12" fillId="0" borderId="0" xfId="0" applyFont="1" applyFill="1" applyBorder="1" applyAlignment="1">
      <alignment horizontal="center"/>
    </xf>
    <xf numFmtId="38" fontId="12" fillId="0" borderId="25" xfId="1" applyFont="1" applyFill="1" applyBorder="1" applyAlignment="1">
      <alignment horizontal="center" vertical="center" wrapText="1"/>
    </xf>
    <xf numFmtId="38" fontId="12" fillId="0" borderId="24" xfId="1" applyFont="1" applyFill="1" applyBorder="1" applyAlignment="1">
      <alignment horizontal="center" vertical="center" wrapText="1"/>
    </xf>
    <xf numFmtId="38" fontId="12" fillId="0" borderId="35" xfId="1" applyFont="1" applyFill="1" applyBorder="1" applyAlignment="1">
      <alignment horizontal="center" vertical="center" wrapText="1"/>
    </xf>
    <xf numFmtId="0" fontId="12" fillId="0" borderId="24" xfId="3" applyFont="1" applyFill="1" applyBorder="1">
      <alignment vertical="center"/>
    </xf>
    <xf numFmtId="0" fontId="12" fillId="0" borderId="36" xfId="3" applyFont="1" applyFill="1" applyBorder="1">
      <alignment vertical="center"/>
    </xf>
    <xf numFmtId="0" fontId="13" fillId="0" borderId="0" xfId="0" applyFont="1" applyFill="1" applyBorder="1" applyAlignment="1">
      <alignment horizontal="center" vertical="center"/>
    </xf>
    <xf numFmtId="0" fontId="12" fillId="0" borderId="24" xfId="3" applyFont="1" applyFill="1" applyBorder="1" applyAlignment="1">
      <alignment horizontal="left" vertical="center"/>
    </xf>
    <xf numFmtId="0" fontId="12" fillId="0" borderId="36" xfId="3" applyFont="1" applyFill="1" applyBorder="1" applyAlignment="1">
      <alignment horizontal="left" vertical="center"/>
    </xf>
    <xf numFmtId="0" fontId="12" fillId="0" borderId="0" xfId="3" applyFont="1" applyFill="1" applyBorder="1" applyAlignment="1">
      <alignment horizontal="left" vertical="center"/>
    </xf>
    <xf numFmtId="0" fontId="12" fillId="0" borderId="5" xfId="3" applyFont="1" applyFill="1" applyBorder="1">
      <alignment vertical="center"/>
    </xf>
    <xf numFmtId="0" fontId="12" fillId="0" borderId="5" xfId="3" applyFont="1" applyFill="1" applyBorder="1" applyAlignment="1">
      <alignment horizontal="left" vertical="center"/>
    </xf>
    <xf numFmtId="0" fontId="12" fillId="0" borderId="8" xfId="3" applyFont="1" applyFill="1" applyBorder="1" applyAlignment="1">
      <alignment horizontal="left" vertical="center"/>
    </xf>
    <xf numFmtId="0" fontId="12" fillId="0" borderId="8" xfId="3" applyFont="1" applyFill="1" applyBorder="1">
      <alignment vertical="center"/>
    </xf>
    <xf numFmtId="0" fontId="12" fillId="0" borderId="3" xfId="3" applyFont="1" applyFill="1" applyBorder="1">
      <alignment vertical="center"/>
    </xf>
    <xf numFmtId="0" fontId="12" fillId="0" borderId="54" xfId="3" applyFont="1" applyFill="1" applyBorder="1">
      <alignment vertical="center"/>
    </xf>
    <xf numFmtId="0" fontId="12" fillId="0" borderId="9" xfId="3" applyFont="1" applyFill="1" applyBorder="1">
      <alignment vertical="center"/>
    </xf>
    <xf numFmtId="0" fontId="12" fillId="0" borderId="2" xfId="3" applyFont="1" applyFill="1" applyBorder="1">
      <alignment vertical="center"/>
    </xf>
    <xf numFmtId="0" fontId="12" fillId="0" borderId="57" xfId="3" applyFont="1" applyFill="1" applyBorder="1" applyAlignment="1">
      <alignment horizontal="justify" vertical="center"/>
    </xf>
    <xf numFmtId="0" fontId="12" fillId="0" borderId="63" xfId="3" applyFont="1" applyFill="1" applyBorder="1">
      <alignment vertical="center"/>
    </xf>
    <xf numFmtId="0" fontId="12" fillId="0" borderId="4" xfId="3" applyFont="1" applyFill="1" applyBorder="1">
      <alignment vertical="center"/>
    </xf>
    <xf numFmtId="0" fontId="11" fillId="0" borderId="0" xfId="3" applyFont="1" applyFill="1">
      <alignment vertical="center"/>
    </xf>
    <xf numFmtId="0" fontId="30" fillId="0" borderId="0" xfId="3" applyFont="1" applyFill="1" applyAlignment="1">
      <alignment vertical="center"/>
    </xf>
    <xf numFmtId="0" fontId="30" fillId="0" borderId="0" xfId="3" applyFont="1" applyFill="1" applyBorder="1" applyAlignment="1">
      <alignment vertical="center"/>
    </xf>
    <xf numFmtId="0" fontId="22" fillId="0" borderId="0" xfId="0" applyFont="1" applyFill="1" applyAlignment="1" applyProtection="1">
      <alignment vertical="center"/>
      <protection locked="0"/>
    </xf>
    <xf numFmtId="0" fontId="13" fillId="0" borderId="0" xfId="4" applyFont="1" applyFill="1" applyBorder="1" applyAlignment="1">
      <alignment horizontal="center" vertical="center" wrapText="1"/>
    </xf>
    <xf numFmtId="0" fontId="12" fillId="0" borderId="37" xfId="3" applyFont="1" applyFill="1" applyBorder="1" applyAlignment="1">
      <alignment horizontal="justify" vertical="center"/>
    </xf>
    <xf numFmtId="0" fontId="12" fillId="0" borderId="2" xfId="4" applyFont="1" applyFill="1" applyBorder="1">
      <alignment vertical="center"/>
    </xf>
    <xf numFmtId="0" fontId="12" fillId="0" borderId="52" xfId="4" applyFont="1" applyFill="1" applyBorder="1" applyAlignment="1">
      <alignment horizontal="center" vertical="center"/>
    </xf>
    <xf numFmtId="0" fontId="20" fillId="0" borderId="36" xfId="0" applyFont="1" applyBorder="1" applyAlignment="1">
      <alignment vertical="center" wrapText="1"/>
    </xf>
    <xf numFmtId="0" fontId="33" fillId="0" borderId="0" xfId="3" applyFont="1" applyFill="1" applyAlignment="1">
      <alignment vertical="center"/>
    </xf>
    <xf numFmtId="0" fontId="33" fillId="0" borderId="0" xfId="3" applyFont="1" applyFill="1">
      <alignment vertical="center"/>
    </xf>
    <xf numFmtId="0" fontId="12" fillId="0" borderId="61" xfId="4" applyFont="1" applyFill="1" applyBorder="1" applyAlignment="1">
      <alignment horizontal="center" vertical="center"/>
    </xf>
    <xf numFmtId="0" fontId="12" fillId="0" borderId="53" xfId="4" applyFont="1" applyFill="1" applyBorder="1" applyAlignment="1">
      <alignment vertical="center"/>
    </xf>
    <xf numFmtId="0" fontId="11" fillId="0" borderId="126" xfId="3" applyFont="1" applyFill="1" applyBorder="1">
      <alignment vertical="center"/>
    </xf>
    <xf numFmtId="0" fontId="12" fillId="0" borderId="126" xfId="3" applyFont="1" applyFill="1" applyBorder="1">
      <alignment vertical="center"/>
    </xf>
    <xf numFmtId="0" fontId="12" fillId="0" borderId="126" xfId="0" applyFont="1" applyFill="1" applyBorder="1"/>
    <xf numFmtId="0" fontId="40" fillId="0" borderId="49" xfId="4" applyFont="1" applyFill="1" applyBorder="1" applyAlignment="1">
      <alignment horizontal="center" vertical="center"/>
    </xf>
    <xf numFmtId="0" fontId="40" fillId="0" borderId="82" xfId="4" applyFont="1" applyFill="1" applyBorder="1" applyAlignment="1">
      <alignment horizontal="center" vertical="center"/>
    </xf>
    <xf numFmtId="0" fontId="12" fillId="3" borderId="49" xfId="0" applyFont="1" applyFill="1" applyBorder="1" applyAlignment="1">
      <alignment horizontal="center" vertical="center"/>
    </xf>
    <xf numFmtId="0" fontId="12" fillId="3" borderId="42" xfId="4" applyFont="1" applyFill="1" applyBorder="1" applyAlignment="1">
      <alignment horizontal="center" vertical="center" wrapText="1"/>
    </xf>
    <xf numFmtId="0" fontId="12" fillId="3" borderId="2" xfId="4" applyFont="1" applyFill="1" applyBorder="1" applyAlignment="1">
      <alignment horizontal="center" vertical="center" wrapText="1"/>
    </xf>
    <xf numFmtId="0" fontId="12" fillId="3" borderId="119" xfId="4" applyFont="1" applyFill="1" applyBorder="1" applyAlignment="1">
      <alignment horizontal="center" vertical="center" wrapText="1"/>
    </xf>
    <xf numFmtId="0" fontId="12" fillId="3" borderId="9" xfId="4" applyFont="1" applyFill="1" applyBorder="1" applyAlignment="1">
      <alignment horizontal="center" vertical="center" wrapText="1"/>
    </xf>
    <xf numFmtId="0" fontId="12" fillId="3" borderId="102" xfId="4" applyFont="1" applyFill="1" applyBorder="1" applyAlignment="1">
      <alignment horizontal="center" vertical="center" wrapText="1"/>
    </xf>
    <xf numFmtId="38" fontId="12" fillId="3" borderId="35" xfId="1" applyFont="1" applyFill="1" applyBorder="1" applyAlignment="1">
      <alignment horizontal="center" vertical="center" wrapText="1"/>
    </xf>
    <xf numFmtId="38" fontId="12" fillId="2" borderId="28" xfId="1" applyFont="1" applyFill="1" applyBorder="1" applyAlignment="1">
      <alignment horizontal="center" vertical="center" wrapText="1"/>
    </xf>
    <xf numFmtId="38" fontId="12" fillId="2" borderId="28" xfId="1" applyFont="1" applyFill="1" applyBorder="1" applyAlignment="1">
      <alignment horizontal="center" vertical="center"/>
    </xf>
    <xf numFmtId="38" fontId="12" fillId="2" borderId="103" xfId="1" applyFont="1" applyFill="1" applyBorder="1" applyAlignment="1">
      <alignment horizontal="center" vertical="center"/>
    </xf>
    <xf numFmtId="38" fontId="12" fillId="2" borderId="70" xfId="1" applyFont="1" applyFill="1" applyBorder="1" applyAlignment="1">
      <alignment horizontal="center" vertical="center"/>
    </xf>
    <xf numFmtId="38" fontId="12" fillId="2" borderId="31" xfId="1" applyFont="1" applyFill="1" applyBorder="1" applyAlignment="1">
      <alignment horizontal="center" vertical="center"/>
    </xf>
    <xf numFmtId="38" fontId="12" fillId="2" borderId="30" xfId="1" applyFont="1" applyFill="1" applyBorder="1" applyAlignment="1">
      <alignment horizontal="center" vertical="center"/>
    </xf>
    <xf numFmtId="38" fontId="12" fillId="2" borderId="81" xfId="1" applyFont="1" applyFill="1" applyBorder="1" applyAlignment="1">
      <alignment horizontal="center" vertical="center"/>
    </xf>
    <xf numFmtId="38" fontId="12" fillId="2" borderId="0" xfId="1" applyFont="1" applyFill="1" applyBorder="1" applyAlignment="1">
      <alignment horizontal="center" vertical="center"/>
    </xf>
    <xf numFmtId="38" fontId="12" fillId="2" borderId="12" xfId="1" applyFont="1" applyFill="1" applyBorder="1" applyAlignment="1">
      <alignment horizontal="center" vertical="center"/>
    </xf>
    <xf numFmtId="38" fontId="12" fillId="2" borderId="51" xfId="1" applyFont="1" applyFill="1" applyBorder="1" applyAlignment="1">
      <alignment horizontal="center" vertical="center"/>
    </xf>
    <xf numFmtId="38" fontId="12" fillId="2" borderId="44" xfId="1" applyFont="1" applyFill="1" applyBorder="1" applyAlignment="1">
      <alignment horizontal="center" vertical="center" wrapText="1"/>
    </xf>
    <xf numFmtId="0" fontId="12" fillId="3" borderId="36" xfId="5" applyFont="1" applyFill="1" applyBorder="1" applyAlignment="1">
      <alignment horizontal="center" vertical="center"/>
    </xf>
    <xf numFmtId="0" fontId="12" fillId="3" borderId="36" xfId="0" applyFont="1" applyFill="1" applyBorder="1" applyAlignment="1">
      <alignment horizontal="center" vertical="center"/>
    </xf>
    <xf numFmtId="0" fontId="12" fillId="3" borderId="60" xfId="0" applyFont="1" applyFill="1" applyBorder="1" applyAlignment="1">
      <alignment horizontal="center" vertical="center"/>
    </xf>
    <xf numFmtId="0" fontId="12" fillId="3" borderId="44" xfId="0" applyFont="1" applyFill="1" applyBorder="1" applyAlignment="1">
      <alignment horizontal="center" vertical="center"/>
    </xf>
    <xf numFmtId="0" fontId="12" fillId="3" borderId="60" xfId="5" applyFont="1" applyFill="1" applyBorder="1" applyAlignment="1">
      <alignment horizontal="center" vertical="center"/>
    </xf>
    <xf numFmtId="0" fontId="12" fillId="3" borderId="102" xfId="5"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25" xfId="5" applyFont="1" applyFill="1" applyBorder="1" applyAlignment="1">
      <alignment horizontal="center" vertical="center" wrapText="1"/>
    </xf>
    <xf numFmtId="0" fontId="12" fillId="3" borderId="39" xfId="0" applyFont="1" applyFill="1" applyBorder="1" applyAlignment="1">
      <alignment horizontal="center" vertical="center"/>
    </xf>
    <xf numFmtId="0" fontId="13" fillId="3" borderId="120" xfId="4" applyFont="1" applyFill="1" applyBorder="1" applyAlignment="1">
      <alignment horizontal="center" vertical="center"/>
    </xf>
    <xf numFmtId="0" fontId="13" fillId="3" borderId="83" xfId="4" applyFont="1" applyFill="1" applyBorder="1" applyAlignment="1">
      <alignment horizontal="center" vertical="center"/>
    </xf>
    <xf numFmtId="0" fontId="13" fillId="3" borderId="121" xfId="4" applyFont="1" applyFill="1" applyBorder="1" applyAlignment="1">
      <alignment horizontal="center" vertical="center"/>
    </xf>
    <xf numFmtId="0" fontId="13" fillId="3" borderId="84" xfId="4" applyFont="1" applyFill="1" applyBorder="1" applyAlignment="1">
      <alignment horizontal="center" vertical="center"/>
    </xf>
    <xf numFmtId="0" fontId="13" fillId="3" borderId="52" xfId="4" applyFont="1" applyFill="1" applyBorder="1" applyAlignment="1">
      <alignment horizontal="center" vertical="center"/>
    </xf>
    <xf numFmtId="0" fontId="13" fillId="3" borderId="6" xfId="4" applyFont="1" applyFill="1" applyBorder="1" applyAlignment="1">
      <alignment horizontal="center" vertical="center"/>
    </xf>
    <xf numFmtId="0" fontId="13" fillId="3" borderId="65" xfId="4" applyFont="1" applyFill="1" applyBorder="1" applyAlignment="1">
      <alignment horizontal="center" vertical="center"/>
    </xf>
    <xf numFmtId="38" fontId="12" fillId="3" borderId="34" xfId="4" applyNumberFormat="1" applyFont="1" applyFill="1" applyBorder="1">
      <alignment vertical="center"/>
    </xf>
    <xf numFmtId="0" fontId="12" fillId="3" borderId="34" xfId="4" applyFont="1" applyFill="1" applyBorder="1">
      <alignment vertical="center"/>
    </xf>
    <xf numFmtId="0" fontId="40" fillId="3" borderId="49" xfId="4" applyFont="1" applyFill="1" applyBorder="1" applyAlignment="1">
      <alignment horizontal="center" vertical="center"/>
    </xf>
    <xf numFmtId="38" fontId="12" fillId="3" borderId="42" xfId="1" applyFont="1" applyFill="1" applyBorder="1" applyAlignment="1">
      <alignment horizontal="center" vertical="center" wrapText="1"/>
    </xf>
    <xf numFmtId="38" fontId="12" fillId="3" borderId="38" xfId="1" applyFont="1" applyFill="1" applyBorder="1" applyAlignment="1">
      <alignment horizontal="center" vertical="center" wrapText="1"/>
    </xf>
    <xf numFmtId="38" fontId="12" fillId="3" borderId="46" xfId="1" applyFont="1" applyFill="1" applyBorder="1" applyAlignment="1">
      <alignment horizontal="center" vertical="center" wrapText="1"/>
    </xf>
    <xf numFmtId="38" fontId="12" fillId="3" borderId="38" xfId="1" applyFont="1" applyFill="1" applyBorder="1" applyAlignment="1">
      <alignment horizontal="center" vertical="center"/>
    </xf>
    <xf numFmtId="0" fontId="12" fillId="3" borderId="38" xfId="3" applyFont="1" applyFill="1" applyBorder="1" applyAlignment="1">
      <alignment horizontal="center" vertical="center"/>
    </xf>
    <xf numFmtId="38" fontId="12" fillId="0" borderId="104" xfId="1" applyFont="1" applyFill="1" applyBorder="1" applyAlignment="1">
      <alignment horizontal="center" vertical="center"/>
    </xf>
    <xf numFmtId="38" fontId="12" fillId="0" borderId="27" xfId="1" applyFont="1" applyFill="1" applyBorder="1" applyAlignment="1">
      <alignment horizontal="center" vertical="center"/>
    </xf>
    <xf numFmtId="38" fontId="12" fillId="0" borderId="32" xfId="1" applyFont="1" applyFill="1" applyBorder="1" applyAlignment="1">
      <alignment horizontal="center" vertical="center"/>
    </xf>
    <xf numFmtId="38" fontId="12" fillId="3" borderId="36" xfId="1" applyFont="1" applyFill="1" applyBorder="1" applyAlignment="1" applyProtection="1">
      <alignment horizontal="center" vertical="center"/>
    </xf>
    <xf numFmtId="38" fontId="12" fillId="3" borderId="35" xfId="1" applyFont="1" applyFill="1" applyBorder="1" applyAlignment="1" applyProtection="1">
      <alignment horizontal="center" vertical="center"/>
    </xf>
    <xf numFmtId="38" fontId="12" fillId="3" borderId="24" xfId="1" applyFont="1" applyFill="1" applyBorder="1" applyAlignment="1" applyProtection="1">
      <alignment horizontal="center" vertical="center"/>
    </xf>
    <xf numFmtId="38" fontId="12" fillId="3" borderId="25" xfId="1" applyFont="1" applyFill="1" applyBorder="1" applyAlignment="1" applyProtection="1">
      <alignment horizontal="center" vertical="center"/>
    </xf>
    <xf numFmtId="38" fontId="12" fillId="3" borderId="36" xfId="1" applyFont="1" applyFill="1" applyBorder="1" applyAlignment="1" applyProtection="1">
      <alignment horizontal="center" vertical="center" wrapText="1"/>
    </xf>
    <xf numFmtId="38" fontId="12" fillId="2" borderId="36" xfId="1" applyFont="1" applyFill="1" applyBorder="1" applyAlignment="1" applyProtection="1">
      <alignment horizontal="center" vertical="center"/>
      <protection locked="0"/>
    </xf>
    <xf numFmtId="38" fontId="12" fillId="2" borderId="35" xfId="1" applyFont="1" applyFill="1" applyBorder="1" applyAlignment="1" applyProtection="1">
      <alignment horizontal="center" vertical="center"/>
      <protection locked="0"/>
    </xf>
    <xf numFmtId="38" fontId="12" fillId="2" borderId="24" xfId="1" applyFont="1" applyFill="1" applyBorder="1" applyAlignment="1" applyProtection="1">
      <alignment horizontal="center" vertical="center"/>
      <protection locked="0"/>
    </xf>
    <xf numFmtId="38" fontId="12" fillId="2" borderId="25" xfId="1" applyFont="1" applyFill="1" applyBorder="1" applyAlignment="1" applyProtection="1">
      <alignment horizontal="center" vertical="center"/>
      <protection locked="0"/>
    </xf>
    <xf numFmtId="38" fontId="12" fillId="2" borderId="35" xfId="1" applyFont="1" applyFill="1" applyBorder="1" applyAlignment="1" applyProtection="1">
      <alignment horizontal="center" vertical="center" wrapText="1"/>
      <protection locked="0"/>
    </xf>
    <xf numFmtId="38" fontId="12" fillId="2" borderId="24" xfId="1" applyFont="1" applyFill="1" applyBorder="1" applyAlignment="1" applyProtection="1">
      <alignment horizontal="center" vertical="center" wrapText="1"/>
      <protection locked="0"/>
    </xf>
    <xf numFmtId="38" fontId="12" fillId="2" borderId="25" xfId="1" applyFont="1" applyFill="1" applyBorder="1" applyAlignment="1" applyProtection="1">
      <alignment horizontal="center" vertical="center" wrapText="1"/>
      <protection locked="0"/>
    </xf>
    <xf numFmtId="38" fontId="12" fillId="2" borderId="36" xfId="1"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protection locked="0"/>
    </xf>
    <xf numFmtId="0" fontId="12" fillId="2" borderId="67" xfId="0"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68" xfId="0" applyFont="1" applyFill="1" applyBorder="1" applyAlignment="1" applyProtection="1">
      <alignment horizontal="center" vertical="center"/>
      <protection locked="0"/>
    </xf>
    <xf numFmtId="0" fontId="12" fillId="2" borderId="122" xfId="4" applyFont="1" applyFill="1" applyBorder="1" applyAlignment="1" applyProtection="1">
      <alignment horizontal="center" vertical="center" shrinkToFit="1"/>
      <protection locked="0"/>
    </xf>
    <xf numFmtId="0" fontId="12" fillId="2" borderId="46" xfId="4" applyFont="1" applyFill="1" applyBorder="1" applyAlignment="1" applyProtection="1">
      <alignment horizontal="center" vertical="center"/>
      <protection locked="0"/>
    </xf>
    <xf numFmtId="0" fontId="12" fillId="2" borderId="123" xfId="4" applyFont="1" applyFill="1" applyBorder="1" applyAlignment="1" applyProtection="1">
      <alignment horizontal="center" vertical="center" shrinkToFit="1"/>
      <protection locked="0"/>
    </xf>
    <xf numFmtId="0" fontId="12" fillId="2" borderId="43" xfId="4" applyFont="1" applyFill="1" applyBorder="1" applyAlignment="1" applyProtection="1">
      <alignment horizontal="center" vertical="center"/>
      <protection locked="0"/>
    </xf>
    <xf numFmtId="0" fontId="12" fillId="2" borderId="124" xfId="4" applyFont="1" applyFill="1" applyBorder="1" applyAlignment="1" applyProtection="1">
      <alignment horizontal="center" vertical="center" shrinkToFit="1"/>
      <protection locked="0"/>
    </xf>
    <xf numFmtId="0" fontId="12" fillId="2" borderId="38" xfId="4" applyFont="1" applyFill="1" applyBorder="1" applyAlignment="1" applyProtection="1">
      <alignment horizontal="center" vertical="center"/>
      <protection locked="0"/>
    </xf>
    <xf numFmtId="0" fontId="12" fillId="2" borderId="125" xfId="4" applyFont="1" applyFill="1" applyBorder="1" applyAlignment="1" applyProtection="1">
      <alignment horizontal="center" vertical="center" shrinkToFit="1"/>
      <protection locked="0"/>
    </xf>
    <xf numFmtId="0" fontId="12" fillId="2" borderId="40" xfId="4"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6" xfId="4" applyFont="1" applyFill="1" applyBorder="1" applyAlignment="1" applyProtection="1">
      <alignment horizontal="center" vertical="center" wrapText="1"/>
      <protection locked="0"/>
    </xf>
    <xf numFmtId="0" fontId="12" fillId="2" borderId="3" xfId="4" applyFont="1" applyFill="1" applyBorder="1" applyAlignment="1" applyProtection="1">
      <alignment horizontal="center" vertical="center"/>
      <protection locked="0"/>
    </xf>
    <xf numFmtId="0" fontId="12" fillId="2" borderId="59" xfId="4" applyFont="1" applyFill="1" applyBorder="1" applyAlignment="1" applyProtection="1">
      <alignment horizontal="center" vertical="center" wrapText="1"/>
      <protection locked="0"/>
    </xf>
    <xf numFmtId="0" fontId="12" fillId="2" borderId="44" xfId="4" applyFont="1" applyFill="1" applyBorder="1" applyAlignment="1" applyProtection="1">
      <alignment horizontal="center" vertical="center"/>
      <protection locked="0"/>
    </xf>
    <xf numFmtId="0" fontId="12" fillId="2" borderId="38" xfId="4" applyFont="1" applyFill="1" applyBorder="1" applyAlignment="1" applyProtection="1">
      <alignment horizontal="center" vertical="center" wrapText="1"/>
      <protection locked="0"/>
    </xf>
    <xf numFmtId="0" fontId="12" fillId="2" borderId="8" xfId="4" applyFont="1" applyFill="1" applyBorder="1" applyAlignment="1" applyProtection="1">
      <alignment horizontal="center" vertical="center"/>
      <protection locked="0"/>
    </xf>
    <xf numFmtId="0" fontId="12" fillId="2" borderId="39" xfId="4" applyFont="1" applyFill="1" applyBorder="1" applyAlignment="1" applyProtection="1">
      <alignment horizontal="center" vertical="center" wrapText="1"/>
      <protection locked="0"/>
    </xf>
    <xf numFmtId="0" fontId="12" fillId="2" borderId="37" xfId="4" applyFont="1" applyFill="1" applyBorder="1" applyAlignment="1" applyProtection="1">
      <alignment horizontal="center" vertical="center"/>
      <protection locked="0"/>
    </xf>
    <xf numFmtId="0" fontId="12" fillId="2" borderId="55" xfId="4" applyFont="1" applyFill="1" applyBorder="1" applyAlignment="1" applyProtection="1">
      <alignment horizontal="center" vertical="center"/>
      <protection locked="0"/>
    </xf>
    <xf numFmtId="0" fontId="12" fillId="2" borderId="103" xfId="4" applyFont="1" applyFill="1" applyBorder="1" applyAlignment="1" applyProtection="1">
      <alignment horizontal="center" vertical="center"/>
      <protection locked="0"/>
    </xf>
    <xf numFmtId="0" fontId="12" fillId="2" borderId="117" xfId="4" applyFont="1" applyFill="1" applyBorder="1" applyAlignment="1" applyProtection="1">
      <alignment horizontal="center" vertical="center"/>
      <protection locked="0"/>
    </xf>
    <xf numFmtId="0" fontId="12" fillId="2" borderId="48" xfId="4" applyFont="1" applyFill="1" applyBorder="1" applyAlignment="1" applyProtection="1">
      <alignment horizontal="center" vertical="center"/>
      <protection locked="0"/>
    </xf>
    <xf numFmtId="0" fontId="12" fillId="2" borderId="1" xfId="4" applyFont="1" applyFill="1" applyBorder="1" applyAlignment="1" applyProtection="1">
      <alignment horizontal="center" vertical="center"/>
      <protection locked="0"/>
    </xf>
    <xf numFmtId="0" fontId="12" fillId="2" borderId="11" xfId="4" applyFont="1" applyFill="1" applyBorder="1" applyAlignment="1" applyProtection="1">
      <alignment horizontal="center" vertical="center"/>
      <protection locked="0"/>
    </xf>
    <xf numFmtId="0" fontId="12" fillId="2" borderId="45" xfId="4" applyFont="1" applyFill="1" applyBorder="1" applyAlignment="1" applyProtection="1">
      <alignment horizontal="center" vertical="center"/>
      <protection locked="0"/>
    </xf>
    <xf numFmtId="0" fontId="12" fillId="2" borderId="70" xfId="4" applyFont="1" applyFill="1" applyBorder="1" applyAlignment="1" applyProtection="1">
      <alignment horizontal="center" vertical="center"/>
      <protection locked="0"/>
    </xf>
    <xf numFmtId="0" fontId="12" fillId="2" borderId="81" xfId="4" applyFont="1" applyFill="1" applyBorder="1" applyAlignment="1" applyProtection="1">
      <alignment horizontal="center" vertical="center"/>
      <protection locked="0"/>
    </xf>
    <xf numFmtId="0" fontId="12" fillId="2" borderId="39" xfId="4" applyFont="1" applyFill="1" applyBorder="1" applyAlignment="1" applyProtection="1">
      <alignment horizontal="center" vertical="center"/>
      <protection locked="0"/>
    </xf>
    <xf numFmtId="0" fontId="12" fillId="2" borderId="7" xfId="4" applyFont="1" applyFill="1" applyBorder="1" applyAlignment="1" applyProtection="1">
      <alignment horizontal="center" vertical="center"/>
      <protection locked="0"/>
    </xf>
    <xf numFmtId="0" fontId="12" fillId="2" borderId="6" xfId="4" applyFont="1" applyFill="1" applyBorder="1" applyAlignment="1" applyProtection="1">
      <alignment horizontal="center" vertical="center"/>
      <protection locked="0"/>
    </xf>
    <xf numFmtId="0" fontId="12" fillId="2" borderId="65" xfId="4" applyFont="1" applyFill="1" applyBorder="1" applyAlignment="1" applyProtection="1">
      <alignment horizontal="center" vertical="center"/>
      <protection locked="0"/>
    </xf>
    <xf numFmtId="0" fontId="12" fillId="2" borderId="52" xfId="4" applyFont="1" applyFill="1" applyBorder="1" applyAlignment="1" applyProtection="1">
      <alignment horizontal="center" vertical="center"/>
      <protection locked="0"/>
    </xf>
    <xf numFmtId="38" fontId="12" fillId="2" borderId="48" xfId="1" applyFont="1" applyFill="1" applyBorder="1" applyAlignment="1" applyProtection="1">
      <alignment horizontal="center" vertical="center" wrapText="1"/>
      <protection locked="0"/>
    </xf>
    <xf numFmtId="38" fontId="12" fillId="2" borderId="1" xfId="1" applyFont="1" applyFill="1" applyBorder="1" applyAlignment="1" applyProtection="1">
      <alignment horizontal="center" vertical="center" wrapText="1"/>
      <protection locked="0"/>
    </xf>
    <xf numFmtId="38" fontId="12" fillId="2" borderId="14" xfId="1" applyFont="1" applyFill="1" applyBorder="1" applyAlignment="1" applyProtection="1">
      <alignment horizontal="center" vertical="center" wrapText="1"/>
      <protection locked="0"/>
    </xf>
    <xf numFmtId="38" fontId="12" fillId="2" borderId="29" xfId="1" applyFont="1" applyFill="1" applyBorder="1" applyAlignment="1" applyProtection="1">
      <alignment horizontal="center" vertical="center" wrapText="1"/>
      <protection locked="0"/>
    </xf>
    <xf numFmtId="38" fontId="12" fillId="2" borderId="90" xfId="1" applyFont="1" applyFill="1" applyBorder="1" applyAlignment="1" applyProtection="1">
      <alignment horizontal="center" vertical="center" wrapText="1"/>
      <protection locked="0"/>
    </xf>
    <xf numFmtId="38" fontId="12" fillId="2" borderId="11" xfId="1" applyFont="1" applyFill="1" applyBorder="1" applyAlignment="1" applyProtection="1">
      <alignment horizontal="center" vertical="center" wrapText="1"/>
      <protection locked="0"/>
    </xf>
    <xf numFmtId="38" fontId="12" fillId="2" borderId="74" xfId="1" applyFont="1" applyFill="1" applyBorder="1" applyAlignment="1" applyProtection="1">
      <alignment horizontal="center" vertical="center" wrapText="1"/>
      <protection locked="0"/>
    </xf>
    <xf numFmtId="38" fontId="12" fillId="2" borderId="55" xfId="1" applyFont="1" applyFill="1" applyBorder="1" applyAlignment="1" applyProtection="1">
      <alignment horizontal="center" vertical="center" wrapText="1"/>
      <protection locked="0"/>
    </xf>
    <xf numFmtId="38" fontId="12" fillId="2" borderId="28" xfId="1" applyFont="1" applyFill="1" applyBorder="1" applyAlignment="1" applyProtection="1">
      <alignment horizontal="center" vertical="center" wrapText="1"/>
      <protection locked="0"/>
    </xf>
    <xf numFmtId="38" fontId="12" fillId="2" borderId="27" xfId="1" applyFont="1" applyFill="1" applyBorder="1" applyAlignment="1" applyProtection="1">
      <alignment horizontal="center" vertical="center" wrapText="1"/>
      <protection locked="0"/>
    </xf>
    <xf numFmtId="38" fontId="12" fillId="2" borderId="66" xfId="1" applyFont="1" applyFill="1" applyBorder="1" applyAlignment="1" applyProtection="1">
      <alignment horizontal="center" vertical="center" wrapText="1"/>
      <protection locked="0"/>
    </xf>
    <xf numFmtId="38" fontId="12" fillId="2" borderId="103" xfId="1" applyFont="1" applyFill="1" applyBorder="1" applyAlignment="1" applyProtection="1">
      <alignment horizontal="center" vertical="center" wrapText="1"/>
      <protection locked="0"/>
    </xf>
    <xf numFmtId="38" fontId="12" fillId="2" borderId="62" xfId="1" applyFont="1" applyFill="1" applyBorder="1" applyAlignment="1" applyProtection="1">
      <alignment horizontal="center" vertical="center" wrapText="1"/>
      <protection locked="0"/>
    </xf>
    <xf numFmtId="38" fontId="12" fillId="2" borderId="55" xfId="1" applyFont="1" applyFill="1" applyBorder="1" applyAlignment="1" applyProtection="1">
      <alignment horizontal="center" vertical="center"/>
      <protection locked="0"/>
    </xf>
    <xf numFmtId="38" fontId="12" fillId="2" borderId="28" xfId="1" applyFont="1" applyFill="1" applyBorder="1" applyAlignment="1" applyProtection="1">
      <alignment horizontal="center" vertical="center"/>
      <protection locked="0"/>
    </xf>
    <xf numFmtId="38" fontId="12" fillId="2" borderId="27" xfId="1" applyFont="1" applyFill="1" applyBorder="1" applyAlignment="1" applyProtection="1">
      <alignment horizontal="center" vertical="center"/>
      <protection locked="0"/>
    </xf>
    <xf numFmtId="38" fontId="12" fillId="2" borderId="66" xfId="1" applyFont="1" applyFill="1" applyBorder="1" applyAlignment="1" applyProtection="1">
      <alignment horizontal="center" vertical="center"/>
      <protection locked="0"/>
    </xf>
    <xf numFmtId="38" fontId="12" fillId="2" borderId="103" xfId="1" applyFont="1" applyFill="1" applyBorder="1" applyAlignment="1" applyProtection="1">
      <alignment horizontal="center" vertical="center"/>
      <protection locked="0"/>
    </xf>
    <xf numFmtId="38" fontId="12" fillId="2" borderId="62" xfId="1" applyFont="1" applyFill="1" applyBorder="1" applyAlignment="1" applyProtection="1">
      <alignment horizontal="center" vertical="center"/>
      <protection locked="0"/>
    </xf>
    <xf numFmtId="38" fontId="12" fillId="2" borderId="70" xfId="1" applyFont="1" applyFill="1" applyBorder="1" applyAlignment="1" applyProtection="1">
      <alignment horizontal="center" vertical="center"/>
      <protection locked="0"/>
    </xf>
    <xf numFmtId="38" fontId="12" fillId="2" borderId="31" xfId="1" applyFont="1" applyFill="1" applyBorder="1" applyAlignment="1" applyProtection="1">
      <alignment horizontal="center" vertical="center"/>
      <protection locked="0"/>
    </xf>
    <xf numFmtId="38" fontId="12" fillId="2" borderId="30" xfId="1" applyFont="1" applyFill="1" applyBorder="1" applyAlignment="1" applyProtection="1">
      <alignment horizontal="center" vertical="center"/>
      <protection locked="0"/>
    </xf>
    <xf numFmtId="38" fontId="12" fillId="2" borderId="10" xfId="1" applyFont="1" applyFill="1" applyBorder="1" applyAlignment="1" applyProtection="1">
      <alignment horizontal="center" vertical="center"/>
      <protection locked="0"/>
    </xf>
    <xf numFmtId="38" fontId="12" fillId="2" borderId="81" xfId="1" applyFont="1" applyFill="1" applyBorder="1" applyAlignment="1" applyProtection="1">
      <alignment horizontal="center" vertical="center"/>
      <protection locked="0"/>
    </xf>
    <xf numFmtId="38" fontId="12" fillId="2" borderId="64" xfId="1" applyFont="1" applyFill="1" applyBorder="1" applyAlignment="1" applyProtection="1">
      <alignment horizontal="center" vertical="center"/>
      <protection locked="0"/>
    </xf>
    <xf numFmtId="38" fontId="12" fillId="2" borderId="32" xfId="1" applyFont="1" applyFill="1" applyBorder="1" applyAlignment="1" applyProtection="1">
      <alignment horizontal="center" vertical="center" wrapText="1"/>
      <protection locked="0"/>
    </xf>
    <xf numFmtId="38" fontId="12" fillId="2" borderId="65" xfId="1" applyFont="1" applyFill="1" applyBorder="1" applyAlignment="1" applyProtection="1">
      <alignment horizontal="center" vertical="center"/>
      <protection locked="0"/>
    </xf>
    <xf numFmtId="38" fontId="12" fillId="2" borderId="33" xfId="1" applyFont="1" applyFill="1" applyBorder="1" applyAlignment="1" applyProtection="1">
      <alignment horizontal="center" vertical="center"/>
      <protection locked="0"/>
    </xf>
    <xf numFmtId="38" fontId="12" fillId="2" borderId="32" xfId="1" applyFont="1" applyFill="1" applyBorder="1" applyAlignment="1" applyProtection="1">
      <alignment horizontal="center" vertical="center"/>
      <protection locked="0"/>
    </xf>
    <xf numFmtId="38" fontId="12" fillId="2" borderId="71" xfId="1" applyFont="1" applyFill="1" applyBorder="1" applyAlignment="1" applyProtection="1">
      <alignment horizontal="center" vertical="center"/>
      <protection locked="0"/>
    </xf>
    <xf numFmtId="38" fontId="12" fillId="2" borderId="6" xfId="1" applyFont="1" applyFill="1" applyBorder="1" applyAlignment="1" applyProtection="1">
      <alignment horizontal="center" vertical="center"/>
      <protection locked="0"/>
    </xf>
    <xf numFmtId="38" fontId="12" fillId="2" borderId="41" xfId="1" applyFont="1" applyFill="1" applyBorder="1" applyAlignment="1" applyProtection="1">
      <alignment horizontal="center" vertical="center"/>
      <protection locked="0"/>
    </xf>
    <xf numFmtId="38" fontId="12" fillId="2" borderId="63" xfId="1" applyFont="1" applyFill="1" applyBorder="1" applyAlignment="1" applyProtection="1">
      <alignment horizontal="center" vertical="center"/>
      <protection locked="0"/>
    </xf>
    <xf numFmtId="177" fontId="12" fillId="2" borderId="70" xfId="1" applyNumberFormat="1" applyFont="1" applyFill="1" applyBorder="1" applyAlignment="1" applyProtection="1">
      <alignment horizontal="center" vertical="center"/>
      <protection locked="0"/>
    </xf>
    <xf numFmtId="0" fontId="12" fillId="2" borderId="49" xfId="3" applyFont="1" applyFill="1" applyBorder="1" applyAlignment="1" applyProtection="1">
      <alignment horizontal="center" vertical="center"/>
      <protection locked="0"/>
    </xf>
    <xf numFmtId="0" fontId="12" fillId="2" borderId="59" xfId="3" applyFont="1" applyFill="1" applyBorder="1" applyAlignment="1" applyProtection="1">
      <alignment horizontal="center" vertical="center" wrapText="1"/>
      <protection locked="0"/>
    </xf>
    <xf numFmtId="38" fontId="12" fillId="2" borderId="60" xfId="1" applyFont="1" applyFill="1" applyBorder="1" applyAlignment="1" applyProtection="1">
      <alignment horizontal="center" vertical="center" wrapText="1"/>
      <protection locked="0"/>
    </xf>
    <xf numFmtId="38" fontId="12" fillId="2" borderId="102" xfId="1" applyFont="1" applyFill="1" applyBorder="1" applyAlignment="1" applyProtection="1">
      <alignment horizontal="center" vertical="center" wrapText="1"/>
      <protection locked="0"/>
    </xf>
    <xf numFmtId="0" fontId="12" fillId="2" borderId="38" xfId="3" applyFont="1" applyFill="1" applyBorder="1" applyAlignment="1" applyProtection="1">
      <alignment horizontal="center" vertical="center" wrapText="1"/>
      <protection locked="0"/>
    </xf>
    <xf numFmtId="38" fontId="12" fillId="2" borderId="44" xfId="1" applyFont="1" applyFill="1" applyBorder="1" applyAlignment="1" applyProtection="1">
      <alignment horizontal="center" vertical="center" wrapText="1"/>
      <protection locked="0"/>
    </xf>
    <xf numFmtId="38" fontId="12" fillId="2" borderId="44" xfId="1" applyFont="1" applyFill="1" applyBorder="1" applyAlignment="1" applyProtection="1">
      <alignment horizontal="center" vertical="center"/>
      <protection locked="0"/>
    </xf>
    <xf numFmtId="0" fontId="13" fillId="2" borderId="8" xfId="3" applyFont="1" applyFill="1" applyBorder="1" applyAlignment="1" applyProtection="1">
      <alignment vertical="center"/>
      <protection locked="0"/>
    </xf>
    <xf numFmtId="0" fontId="12" fillId="2" borderId="44" xfId="5" applyNumberFormat="1" applyFont="1" applyFill="1" applyBorder="1" applyAlignment="1" applyProtection="1">
      <alignment horizontal="center" vertical="center"/>
      <protection locked="0"/>
    </xf>
    <xf numFmtId="0" fontId="12" fillId="2" borderId="28" xfId="5" applyFont="1" applyFill="1" applyBorder="1" applyAlignment="1" applyProtection="1">
      <alignment horizontal="center" vertical="center"/>
      <protection locked="0"/>
    </xf>
    <xf numFmtId="0" fontId="12" fillId="2" borderId="52" xfId="5" applyFont="1" applyFill="1" applyBorder="1" applyAlignment="1" applyProtection="1">
      <alignment horizontal="center" vertical="center"/>
      <protection locked="0"/>
    </xf>
    <xf numFmtId="0" fontId="12" fillId="2" borderId="33" xfId="5" applyFont="1" applyFill="1" applyBorder="1" applyAlignment="1" applyProtection="1">
      <alignment horizontal="center" vertical="center"/>
      <protection locked="0"/>
    </xf>
    <xf numFmtId="0" fontId="13" fillId="2" borderId="21" xfId="4" applyFont="1" applyFill="1" applyBorder="1" applyAlignment="1" applyProtection="1">
      <alignment horizontal="center" vertical="center"/>
      <protection locked="0"/>
    </xf>
    <xf numFmtId="0" fontId="13" fillId="2" borderId="22" xfId="4" applyFont="1" applyFill="1" applyBorder="1" applyAlignment="1" applyProtection="1">
      <alignment horizontal="center" vertical="center"/>
      <protection locked="0"/>
    </xf>
    <xf numFmtId="0" fontId="13" fillId="2" borderId="23" xfId="4" applyFont="1" applyFill="1" applyBorder="1" applyAlignment="1" applyProtection="1">
      <alignment horizontal="center" vertical="center"/>
      <protection locked="0"/>
    </xf>
    <xf numFmtId="0" fontId="13" fillId="2" borderId="75" xfId="4" applyFont="1" applyFill="1" applyBorder="1" applyAlignment="1" applyProtection="1">
      <alignment horizontal="center" vertical="center"/>
      <protection locked="0"/>
    </xf>
    <xf numFmtId="0" fontId="13" fillId="2" borderId="76" xfId="4" applyFont="1" applyFill="1" applyBorder="1" applyAlignment="1" applyProtection="1">
      <alignment horizontal="center" vertical="center"/>
      <protection locked="0"/>
    </xf>
    <xf numFmtId="0" fontId="13" fillId="2" borderId="77" xfId="4" applyFont="1" applyFill="1" applyBorder="1" applyAlignment="1" applyProtection="1">
      <alignment horizontal="center" vertical="center"/>
      <protection locked="0"/>
    </xf>
    <xf numFmtId="0" fontId="13" fillId="2" borderId="29" xfId="4" applyFont="1" applyFill="1" applyBorder="1" applyAlignment="1" applyProtection="1">
      <alignment horizontal="center" vertical="center"/>
      <protection locked="0"/>
    </xf>
    <xf numFmtId="0" fontId="13" fillId="2" borderId="11" xfId="4" applyFont="1" applyFill="1" applyBorder="1" applyAlignment="1" applyProtection="1">
      <alignment horizontal="center" vertical="center"/>
      <protection locked="0"/>
    </xf>
    <xf numFmtId="0" fontId="13" fillId="2" borderId="14" xfId="4" applyFont="1" applyFill="1" applyBorder="1" applyAlignment="1" applyProtection="1">
      <alignment horizontal="center" vertical="center"/>
      <protection locked="0"/>
    </xf>
    <xf numFmtId="0" fontId="13" fillId="2" borderId="15" xfId="4" applyFont="1" applyFill="1" applyBorder="1" applyAlignment="1" applyProtection="1">
      <alignment horizontal="center" vertical="center"/>
      <protection locked="0"/>
    </xf>
    <xf numFmtId="0" fontId="13" fillId="2" borderId="16" xfId="4" applyFont="1" applyFill="1" applyBorder="1" applyAlignment="1" applyProtection="1">
      <alignment horizontal="center" vertical="center"/>
      <protection locked="0"/>
    </xf>
    <xf numFmtId="0" fontId="13" fillId="2" borderId="17" xfId="4" applyFont="1" applyFill="1" applyBorder="1" applyAlignment="1" applyProtection="1">
      <alignment horizontal="center" vertical="center"/>
      <protection locked="0"/>
    </xf>
    <xf numFmtId="0" fontId="13" fillId="2" borderId="78" xfId="4" applyFont="1" applyFill="1" applyBorder="1" applyAlignment="1" applyProtection="1">
      <alignment horizontal="center" vertical="center"/>
      <protection locked="0"/>
    </xf>
    <xf numFmtId="0" fontId="13" fillId="2" borderId="79" xfId="4" applyFont="1" applyFill="1" applyBorder="1" applyAlignment="1" applyProtection="1">
      <alignment horizontal="center" vertical="center"/>
      <protection locked="0"/>
    </xf>
    <xf numFmtId="0" fontId="13" fillId="2" borderId="80" xfId="4" applyFont="1" applyFill="1" applyBorder="1" applyAlignment="1" applyProtection="1">
      <alignment horizontal="center" vertical="center"/>
      <protection locked="0"/>
    </xf>
    <xf numFmtId="0" fontId="13" fillId="2" borderId="18" xfId="4" applyFont="1" applyFill="1" applyBorder="1" applyAlignment="1" applyProtection="1">
      <alignment horizontal="center" vertical="center"/>
      <protection locked="0"/>
    </xf>
    <xf numFmtId="0" fontId="13" fillId="2" borderId="19" xfId="4" applyFont="1" applyFill="1" applyBorder="1" applyAlignment="1" applyProtection="1">
      <alignment horizontal="center" vertical="center"/>
      <protection locked="0"/>
    </xf>
    <xf numFmtId="0" fontId="13" fillId="2" borderId="20" xfId="4" applyFont="1" applyFill="1" applyBorder="1" applyAlignment="1" applyProtection="1">
      <alignment horizontal="center" vertical="center"/>
      <protection locked="0"/>
    </xf>
    <xf numFmtId="0" fontId="13" fillId="2" borderId="51" xfId="4" applyFont="1" applyFill="1" applyBorder="1" applyAlignment="1" applyProtection="1">
      <alignment horizontal="center" vertical="center"/>
      <protection locked="0"/>
    </xf>
    <xf numFmtId="0" fontId="13" fillId="2" borderId="13" xfId="4" applyFont="1" applyFill="1" applyBorder="1" applyAlignment="1" applyProtection="1">
      <alignment horizontal="center" vertical="center"/>
      <protection locked="0"/>
    </xf>
    <xf numFmtId="0" fontId="13" fillId="2" borderId="12" xfId="4" applyFont="1" applyFill="1" applyBorder="1" applyAlignment="1" applyProtection="1">
      <alignment horizontal="center" vertical="center"/>
      <protection locked="0"/>
    </xf>
    <xf numFmtId="0" fontId="13" fillId="2" borderId="42" xfId="4" applyFont="1" applyFill="1" applyBorder="1" applyAlignment="1" applyProtection="1">
      <alignment horizontal="center" vertical="center"/>
      <protection locked="0"/>
    </xf>
    <xf numFmtId="0" fontId="13" fillId="2" borderId="46" xfId="4" applyFont="1" applyFill="1" applyBorder="1" applyAlignment="1" applyProtection="1">
      <alignment horizontal="center" vertical="center"/>
      <protection locked="0"/>
    </xf>
    <xf numFmtId="0" fontId="13" fillId="2" borderId="43" xfId="4" applyFont="1" applyFill="1" applyBorder="1" applyAlignment="1" applyProtection="1">
      <alignment horizontal="center" vertical="center"/>
      <protection locked="0"/>
    </xf>
    <xf numFmtId="38" fontId="12" fillId="2" borderId="35" xfId="4" applyNumberFormat="1" applyFont="1" applyFill="1" applyBorder="1" applyProtection="1">
      <alignment vertical="center"/>
      <protection locked="0"/>
    </xf>
    <xf numFmtId="38" fontId="12" fillId="2" borderId="25" xfId="4" applyNumberFormat="1" applyFont="1" applyFill="1" applyBorder="1" applyProtection="1">
      <alignment vertical="center"/>
      <protection locked="0"/>
    </xf>
    <xf numFmtId="0" fontId="12" fillId="2" borderId="35" xfId="4" applyFont="1" applyFill="1" applyBorder="1" applyProtection="1">
      <alignment vertical="center"/>
      <protection locked="0"/>
    </xf>
    <xf numFmtId="0" fontId="12" fillId="2" borderId="50" xfId="4" applyFont="1" applyFill="1" applyBorder="1" applyProtection="1">
      <alignment vertical="center"/>
      <protection locked="0"/>
    </xf>
    <xf numFmtId="0" fontId="12" fillId="2" borderId="72" xfId="4" applyFont="1" applyFill="1" applyBorder="1" applyProtection="1">
      <alignment vertical="center"/>
      <protection locked="0"/>
    </xf>
    <xf numFmtId="38" fontId="12" fillId="2" borderId="34" xfId="1" applyFont="1" applyFill="1" applyBorder="1" applyAlignment="1" applyProtection="1">
      <alignment horizontal="center" vertical="center" wrapText="1"/>
      <protection locked="0"/>
    </xf>
    <xf numFmtId="38" fontId="12" fillId="2" borderId="54" xfId="1" applyFont="1" applyFill="1" applyBorder="1" applyAlignment="1" applyProtection="1">
      <alignment horizontal="center" vertical="center" wrapText="1"/>
      <protection locked="0"/>
    </xf>
    <xf numFmtId="38" fontId="12" fillId="2" borderId="33" xfId="1" applyFont="1" applyFill="1" applyBorder="1" applyAlignment="1" applyProtection="1">
      <alignment horizontal="center" vertical="center" wrapText="1"/>
      <protection locked="0"/>
    </xf>
    <xf numFmtId="38" fontId="12" fillId="2" borderId="52" xfId="1" applyFont="1" applyFill="1" applyBorder="1" applyAlignment="1" applyProtection="1">
      <alignment horizontal="center" vertical="center" wrapText="1"/>
      <protection locked="0"/>
    </xf>
    <xf numFmtId="0" fontId="4" fillId="0" borderId="0" xfId="0" applyFont="1" applyFill="1" applyAlignment="1" applyProtection="1">
      <alignment vertical="center"/>
    </xf>
    <xf numFmtId="0" fontId="25" fillId="0" borderId="0" xfId="0" applyFont="1" applyFill="1" applyAlignment="1" applyProtection="1">
      <alignment vertical="center"/>
    </xf>
    <xf numFmtId="0" fontId="5" fillId="0" borderId="0" xfId="0" applyFont="1" applyFill="1" applyAlignment="1" applyProtection="1">
      <alignment horizontal="right" vertical="center"/>
    </xf>
    <xf numFmtId="0" fontId="0" fillId="0" borderId="0" xfId="0" applyFill="1" applyProtection="1"/>
    <xf numFmtId="0" fontId="25" fillId="0" borderId="10"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25" fillId="0" borderId="66"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6" fillId="0" borderId="0"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3" fillId="0" borderId="0" xfId="0" applyFont="1" applyFill="1" applyAlignment="1" applyProtection="1">
      <alignment vertical="center"/>
    </xf>
    <xf numFmtId="0" fontId="23" fillId="0"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9" fillId="0" borderId="0" xfId="0" applyFont="1" applyFill="1" applyProtection="1"/>
    <xf numFmtId="0" fontId="9" fillId="0" borderId="0" xfId="0" applyFont="1" applyFill="1" applyAlignment="1" applyProtection="1">
      <alignment horizontal="left"/>
    </xf>
    <xf numFmtId="0" fontId="9" fillId="0" borderId="0" xfId="0" applyFont="1" applyFill="1" applyAlignment="1" applyProtection="1">
      <alignment horizontal="right" vertical="center"/>
    </xf>
    <xf numFmtId="0" fontId="5" fillId="0" borderId="0" xfId="0" applyFont="1" applyFill="1" applyAlignment="1" applyProtection="1">
      <alignment horizontal="left"/>
    </xf>
    <xf numFmtId="0" fontId="5" fillId="0" borderId="0" xfId="0" applyFont="1" applyFill="1" applyProtection="1"/>
    <xf numFmtId="0" fontId="0" fillId="0" borderId="0" xfId="0" applyFont="1" applyFill="1" applyProtection="1"/>
    <xf numFmtId="0" fontId="7" fillId="0" borderId="0" xfId="0" applyFont="1" applyFill="1" applyAlignment="1" applyProtection="1">
      <alignment horizontal="right" vertical="center"/>
    </xf>
    <xf numFmtId="0" fontId="5" fillId="0" borderId="0" xfId="0" applyFont="1" applyFill="1" applyAlignment="1" applyProtection="1">
      <alignment horizontal="center" vertical="center"/>
    </xf>
    <xf numFmtId="0" fontId="7" fillId="0" borderId="0" xfId="0" applyFont="1" applyFill="1" applyAlignment="1" applyProtection="1">
      <alignment horizontal="left" vertical="center"/>
    </xf>
    <xf numFmtId="0" fontId="5" fillId="0" borderId="2"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47" xfId="0" applyFont="1" applyFill="1" applyBorder="1" applyAlignment="1" applyProtection="1">
      <alignment vertical="center"/>
    </xf>
    <xf numFmtId="0" fontId="3" fillId="0" borderId="0" xfId="0" applyFont="1" applyFill="1" applyProtection="1"/>
    <xf numFmtId="0" fontId="5" fillId="0" borderId="0" xfId="0" applyFont="1" applyFill="1" applyBorder="1" applyAlignment="1" applyProtection="1">
      <alignment horizontal="right"/>
    </xf>
    <xf numFmtId="0" fontId="5" fillId="0" borderId="2"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4" xfId="0" applyFont="1" applyFill="1" applyBorder="1" applyAlignment="1" applyProtection="1">
      <alignment horizontal="center" vertical="center"/>
    </xf>
    <xf numFmtId="0" fontId="5" fillId="0" borderId="4" xfId="0" applyFont="1" applyFill="1" applyBorder="1" applyAlignment="1" applyProtection="1">
      <alignment horizontal="right"/>
    </xf>
    <xf numFmtId="49" fontId="5" fillId="0" borderId="8" xfId="0" applyNumberFormat="1"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49" fontId="5" fillId="0" borderId="2" xfId="0" applyNumberFormat="1" applyFont="1" applyFill="1" applyBorder="1" applyAlignment="1" applyProtection="1">
      <alignment horizontal="left" vertical="center"/>
    </xf>
    <xf numFmtId="0" fontId="5" fillId="0" borderId="24"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9" xfId="0" applyFont="1" applyFill="1" applyBorder="1" applyAlignment="1" applyProtection="1">
      <alignment horizontal="right"/>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0" borderId="63" xfId="0" applyFont="1" applyFill="1" applyBorder="1" applyAlignment="1" applyProtection="1">
      <alignment horizontal="right"/>
    </xf>
    <xf numFmtId="0" fontId="5" fillId="0" borderId="3"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5" fillId="0" borderId="103" xfId="0" applyFont="1" applyFill="1" applyBorder="1" applyAlignment="1" applyProtection="1">
      <alignment horizontal="center" vertical="center"/>
    </xf>
    <xf numFmtId="0" fontId="5" fillId="0" borderId="8" xfId="0" applyFont="1" applyFill="1" applyBorder="1" applyAlignment="1" applyProtection="1">
      <alignment horizontal="left" vertical="center"/>
    </xf>
    <xf numFmtId="0" fontId="5" fillId="0" borderId="56" xfId="0" applyFont="1" applyFill="1" applyBorder="1" applyAlignment="1" applyProtection="1">
      <alignment horizontal="right"/>
    </xf>
    <xf numFmtId="0" fontId="5" fillId="0" borderId="10" xfId="0" applyFont="1" applyFill="1" applyBorder="1" applyAlignment="1" applyProtection="1">
      <alignment vertical="center"/>
    </xf>
    <xf numFmtId="0" fontId="5" fillId="0" borderId="70" xfId="0" applyFont="1" applyFill="1" applyBorder="1" applyAlignment="1" applyProtection="1">
      <alignment vertical="center"/>
    </xf>
    <xf numFmtId="0" fontId="5" fillId="0" borderId="45" xfId="0" applyFont="1" applyFill="1" applyBorder="1" applyAlignment="1" applyProtection="1">
      <alignment vertical="center"/>
    </xf>
    <xf numFmtId="0" fontId="5" fillId="0" borderId="55" xfId="0" applyFont="1" applyFill="1" applyBorder="1" applyAlignment="1" applyProtection="1">
      <alignment horizontal="right"/>
    </xf>
    <xf numFmtId="0" fontId="5" fillId="0" borderId="62" xfId="0" applyFont="1" applyFill="1" applyBorder="1" applyAlignment="1" applyProtection="1">
      <alignment horizontal="right"/>
    </xf>
    <xf numFmtId="0" fontId="5" fillId="0" borderId="5"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horizontal="right"/>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xf>
    <xf numFmtId="0" fontId="5" fillId="0" borderId="3" xfId="0" applyFont="1" applyFill="1" applyBorder="1" applyAlignment="1" applyProtection="1">
      <alignment vertical="center"/>
    </xf>
    <xf numFmtId="0" fontId="5" fillId="0" borderId="9" xfId="0" applyFont="1" applyFill="1" applyBorder="1" applyAlignment="1" applyProtection="1">
      <alignment vertical="center" wrapText="1"/>
    </xf>
    <xf numFmtId="0" fontId="5" fillId="0" borderId="8" xfId="0" applyFont="1" applyFill="1" applyBorder="1" applyAlignment="1" applyProtection="1">
      <alignment vertical="center"/>
    </xf>
    <xf numFmtId="0" fontId="12" fillId="0" borderId="0" xfId="0" applyFont="1" applyFill="1" applyProtection="1"/>
    <xf numFmtId="0" fontId="20" fillId="0" borderId="0" xfId="0" applyFont="1" applyFill="1" applyProtection="1"/>
    <xf numFmtId="0" fontId="13" fillId="2" borderId="34" xfId="3" applyFont="1" applyFill="1" applyBorder="1" applyAlignment="1" applyProtection="1">
      <alignment horizontal="center" vertical="center"/>
      <protection locked="0"/>
    </xf>
    <xf numFmtId="0" fontId="13" fillId="2" borderId="24" xfId="3" applyFont="1" applyFill="1" applyBorder="1" applyAlignment="1" applyProtection="1">
      <alignment horizontal="center" vertical="center"/>
      <protection locked="0"/>
    </xf>
    <xf numFmtId="38" fontId="13" fillId="2" borderId="35" xfId="1" applyFont="1" applyFill="1" applyBorder="1" applyAlignment="1" applyProtection="1">
      <alignment horizontal="center" vertical="center" wrapText="1"/>
      <protection locked="0"/>
    </xf>
    <xf numFmtId="38" fontId="13" fillId="2" borderId="72" xfId="1" applyFont="1" applyFill="1" applyBorder="1" applyAlignment="1" applyProtection="1">
      <alignment horizontal="center" vertical="center" wrapText="1"/>
      <protection locked="0"/>
    </xf>
    <xf numFmtId="38" fontId="13" fillId="2" borderId="50" xfId="1" applyFont="1" applyFill="1" applyBorder="1" applyAlignment="1" applyProtection="1">
      <alignment horizontal="center" vertical="center" wrapText="1"/>
      <protection locked="0"/>
    </xf>
    <xf numFmtId="38" fontId="13" fillId="2" borderId="25" xfId="1" applyFont="1" applyFill="1" applyBorder="1" applyAlignment="1" applyProtection="1">
      <alignment horizontal="center" vertical="center" wrapText="1"/>
      <protection locked="0"/>
    </xf>
    <xf numFmtId="0" fontId="12" fillId="2" borderId="8" xfId="3" applyFont="1" applyFill="1" applyBorder="1" applyAlignment="1" applyProtection="1">
      <alignment horizontal="center" vertical="center" wrapText="1"/>
      <protection locked="0"/>
    </xf>
    <xf numFmtId="0" fontId="16" fillId="2" borderId="25" xfId="3" applyFont="1" applyFill="1" applyBorder="1" applyAlignment="1" applyProtection="1">
      <alignment horizontal="center" vertical="center" wrapText="1"/>
      <protection locked="0"/>
    </xf>
    <xf numFmtId="0" fontId="16" fillId="2" borderId="49" xfId="3" applyFont="1" applyFill="1" applyBorder="1" applyAlignment="1" applyProtection="1">
      <alignment horizontal="center" vertical="center" wrapText="1"/>
      <protection locked="0"/>
    </xf>
    <xf numFmtId="38" fontId="12" fillId="2" borderId="104" xfId="1" applyFont="1" applyFill="1" applyBorder="1" applyAlignment="1" applyProtection="1">
      <alignment horizontal="center" vertical="center"/>
      <protection locked="0"/>
    </xf>
    <xf numFmtId="38" fontId="12" fillId="2" borderId="91" xfId="1" applyFont="1" applyFill="1" applyBorder="1" applyAlignment="1" applyProtection="1">
      <alignment horizontal="center" vertical="center"/>
      <protection locked="0"/>
    </xf>
    <xf numFmtId="176" fontId="5" fillId="2" borderId="50" xfId="0" applyNumberFormat="1" applyFont="1" applyFill="1" applyBorder="1" applyAlignment="1" applyProtection="1">
      <alignment horizontal="center" vertical="center"/>
      <protection locked="0"/>
    </xf>
    <xf numFmtId="176" fontId="5" fillId="2" borderId="56" xfId="0" applyNumberFormat="1" applyFont="1" applyFill="1" applyBorder="1" applyAlignment="1" applyProtection="1">
      <alignment horizontal="center" vertical="center"/>
      <protection locked="0"/>
    </xf>
    <xf numFmtId="38" fontId="12" fillId="3" borderId="25" xfId="1" applyFont="1" applyFill="1" applyBorder="1" applyAlignment="1">
      <alignment horizontal="center" vertical="center" wrapText="1"/>
    </xf>
    <xf numFmtId="0" fontId="16" fillId="2" borderId="59" xfId="3" applyFont="1" applyFill="1" applyBorder="1" applyAlignment="1" applyProtection="1">
      <alignment horizontal="center" vertical="center" wrapText="1"/>
      <protection locked="0"/>
    </xf>
    <xf numFmtId="38" fontId="12" fillId="2" borderId="38" xfId="1" applyFont="1" applyFill="1" applyBorder="1" applyAlignment="1" applyProtection="1">
      <alignment horizontal="center" vertical="center"/>
      <protection locked="0"/>
    </xf>
    <xf numFmtId="38" fontId="12" fillId="2" borderId="39" xfId="1" applyFont="1" applyFill="1" applyBorder="1" applyAlignment="1" applyProtection="1">
      <alignment horizontal="center" vertical="center"/>
      <protection locked="0"/>
    </xf>
    <xf numFmtId="0" fontId="13" fillId="0" borderId="0" xfId="3" applyFont="1" applyFill="1" applyBorder="1" applyAlignment="1">
      <alignment horizontal="center" vertical="center" wrapText="1"/>
    </xf>
    <xf numFmtId="0" fontId="11" fillId="0" borderId="0" xfId="4" applyFont="1" applyProtection="1">
      <alignment vertical="center"/>
    </xf>
    <xf numFmtId="0" fontId="12" fillId="0" borderId="0" xfId="3" applyFont="1" applyFill="1" applyAlignment="1" applyProtection="1">
      <alignment horizontal="right" vertical="center"/>
    </xf>
    <xf numFmtId="0" fontId="12" fillId="0" borderId="0" xfId="4" applyFont="1" applyFill="1" applyBorder="1" applyAlignment="1" applyProtection="1">
      <alignment horizontal="center" vertical="center"/>
    </xf>
    <xf numFmtId="0" fontId="12" fillId="0" borderId="0" xfId="4" applyFont="1" applyProtection="1">
      <alignment vertical="center"/>
    </xf>
    <xf numFmtId="0" fontId="11" fillId="0" borderId="0" xfId="4" applyFont="1" applyFill="1" applyBorder="1" applyAlignment="1" applyProtection="1">
      <alignment vertical="center"/>
    </xf>
    <xf numFmtId="0" fontId="12" fillId="0" borderId="0" xfId="0" applyFont="1" applyFill="1" applyBorder="1" applyAlignment="1" applyProtection="1">
      <alignment horizontal="center" vertical="center"/>
    </xf>
    <xf numFmtId="0" fontId="32" fillId="0" borderId="57"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0" xfId="0" applyFont="1" applyFill="1" applyAlignment="1">
      <alignment horizontal="center" vertical="center"/>
    </xf>
    <xf numFmtId="0" fontId="34" fillId="0" borderId="0" xfId="3" applyFont="1" applyFill="1">
      <alignment vertical="center"/>
    </xf>
    <xf numFmtId="0" fontId="12" fillId="0" borderId="3" xfId="0" applyFont="1" applyFill="1" applyBorder="1" applyAlignment="1">
      <alignment vertical="center"/>
    </xf>
    <xf numFmtId="38" fontId="12" fillId="2" borderId="48" xfId="1" applyFont="1" applyFill="1" applyBorder="1" applyAlignment="1" applyProtection="1">
      <alignment horizontal="center" vertical="center" wrapText="1"/>
    </xf>
    <xf numFmtId="0" fontId="13" fillId="2" borderId="38" xfId="3" applyFont="1" applyFill="1" applyBorder="1" applyAlignment="1" applyProtection="1">
      <alignment horizontal="center" vertical="center"/>
      <protection locked="0"/>
    </xf>
    <xf numFmtId="0" fontId="12" fillId="3" borderId="39" xfId="3" applyFont="1" applyFill="1" applyBorder="1" applyAlignment="1">
      <alignment horizontal="center" vertical="center"/>
    </xf>
    <xf numFmtId="0" fontId="35" fillId="0" borderId="0" xfId="3" applyFont="1" applyFill="1">
      <alignment vertical="center"/>
    </xf>
    <xf numFmtId="0" fontId="13" fillId="2" borderId="40" xfId="3" applyFont="1" applyFill="1" applyBorder="1" applyAlignment="1" applyProtection="1">
      <alignment horizontal="center" vertical="center"/>
      <protection locked="0"/>
    </xf>
    <xf numFmtId="0" fontId="46" fillId="0" borderId="0" xfId="3" applyFont="1" applyFill="1">
      <alignment vertical="center"/>
    </xf>
    <xf numFmtId="0" fontId="45" fillId="0" borderId="0" xfId="0" applyFont="1" applyFill="1"/>
    <xf numFmtId="0" fontId="13" fillId="3" borderId="89"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12" xfId="0" applyFont="1" applyFill="1" applyBorder="1" applyAlignment="1">
      <alignment horizontal="center" vertical="center"/>
    </xf>
    <xf numFmtId="0" fontId="13" fillId="2" borderId="95" xfId="0" applyFont="1" applyFill="1" applyBorder="1" applyAlignment="1" applyProtection="1">
      <alignment horizontal="center" vertical="center"/>
      <protection locked="0"/>
    </xf>
    <xf numFmtId="0" fontId="13" fillId="2" borderId="92" xfId="0" applyFont="1" applyFill="1" applyBorder="1" applyAlignment="1" applyProtection="1">
      <alignment horizontal="center" vertical="center"/>
      <protection locked="0"/>
    </xf>
    <xf numFmtId="0" fontId="13" fillId="2" borderId="93" xfId="0" applyFont="1" applyFill="1" applyBorder="1" applyAlignment="1" applyProtection="1">
      <alignment horizontal="center" vertical="center"/>
      <protection locked="0"/>
    </xf>
    <xf numFmtId="0" fontId="13" fillId="2" borderId="94" xfId="0" applyFont="1" applyFill="1" applyBorder="1" applyAlignment="1" applyProtection="1">
      <alignment horizontal="center" vertical="center"/>
      <protection locked="0"/>
    </xf>
    <xf numFmtId="0" fontId="13" fillId="2" borderId="45" xfId="0" applyFont="1" applyFill="1" applyBorder="1" applyAlignment="1" applyProtection="1">
      <alignment horizontal="center" vertical="center"/>
      <protection locked="0"/>
    </xf>
    <xf numFmtId="0" fontId="13" fillId="2" borderId="64" xfId="0" applyFont="1" applyFill="1" applyBorder="1" applyAlignment="1" applyProtection="1">
      <alignment horizontal="center" vertical="center"/>
      <protection locked="0"/>
    </xf>
    <xf numFmtId="0" fontId="13" fillId="2" borderId="47" xfId="0" applyFont="1" applyFill="1" applyBorder="1" applyAlignment="1" applyProtection="1">
      <alignment horizontal="center" vertical="center"/>
      <protection locked="0"/>
    </xf>
    <xf numFmtId="0" fontId="13" fillId="2" borderId="56" xfId="0" applyFont="1" applyFill="1" applyBorder="1" applyAlignment="1" applyProtection="1">
      <alignment horizontal="center" vertical="center"/>
      <protection locked="0"/>
    </xf>
    <xf numFmtId="0" fontId="12" fillId="2" borderId="36" xfId="3" applyFont="1" applyFill="1" applyBorder="1" applyAlignment="1" applyProtection="1">
      <alignment horizontal="center" vertical="center"/>
      <protection locked="0"/>
    </xf>
    <xf numFmtId="0" fontId="12" fillId="2" borderId="25" xfId="3" applyFont="1" applyFill="1" applyBorder="1" applyAlignment="1" applyProtection="1">
      <alignment horizontal="center" vertical="center"/>
      <protection locked="0"/>
    </xf>
    <xf numFmtId="0" fontId="12" fillId="3" borderId="42" xfId="3" applyFont="1" applyFill="1" applyBorder="1" applyAlignment="1">
      <alignment horizontal="center" vertical="center"/>
    </xf>
    <xf numFmtId="0" fontId="12" fillId="3" borderId="40" xfId="3" applyFont="1" applyFill="1" applyBorder="1" applyAlignment="1">
      <alignment horizontal="center" vertical="center"/>
    </xf>
    <xf numFmtId="38" fontId="45" fillId="0" borderId="0" xfId="1" applyFont="1" applyFill="1" applyBorder="1" applyAlignment="1">
      <alignment vertical="center"/>
    </xf>
    <xf numFmtId="0" fontId="47" fillId="0" borderId="24" xfId="4" applyFont="1" applyBorder="1">
      <alignment vertical="center"/>
    </xf>
    <xf numFmtId="0" fontId="48" fillId="0" borderId="24" xfId="4" applyFont="1" applyBorder="1">
      <alignment vertical="center"/>
    </xf>
    <xf numFmtId="0" fontId="16" fillId="0" borderId="62" xfId="3" applyFont="1" applyFill="1" applyBorder="1" applyAlignment="1">
      <alignment horizontal="left" vertical="center" wrapText="1"/>
    </xf>
    <xf numFmtId="0" fontId="16" fillId="0" borderId="41" xfId="3" applyFont="1" applyFill="1" applyBorder="1" applyAlignment="1">
      <alignment horizontal="left" vertical="center" wrapText="1"/>
    </xf>
    <xf numFmtId="38" fontId="12" fillId="2" borderId="30" xfId="1" applyFont="1" applyFill="1" applyBorder="1" applyAlignment="1" applyProtection="1">
      <alignment horizontal="center" vertical="center" wrapText="1"/>
      <protection locked="0"/>
    </xf>
    <xf numFmtId="49" fontId="16" fillId="0" borderId="44" xfId="3" applyNumberFormat="1" applyFont="1" applyFill="1" applyBorder="1" applyAlignment="1">
      <alignment vertical="center"/>
    </xf>
    <xf numFmtId="38" fontId="12" fillId="2" borderId="37" xfId="1" applyFont="1" applyFill="1" applyBorder="1" applyAlignment="1" applyProtection="1">
      <alignment horizontal="center" vertical="center" wrapText="1"/>
      <protection locked="0"/>
    </xf>
    <xf numFmtId="38" fontId="12" fillId="3" borderId="117" xfId="1" applyFont="1" applyFill="1" applyBorder="1" applyAlignment="1">
      <alignment horizontal="center" vertical="center"/>
    </xf>
    <xf numFmtId="38" fontId="12" fillId="2" borderId="0" xfId="1" applyFont="1" applyFill="1" applyBorder="1" applyAlignment="1" applyProtection="1">
      <alignment horizontal="center" vertical="center" wrapText="1"/>
      <protection locked="0"/>
    </xf>
    <xf numFmtId="38" fontId="12" fillId="2" borderId="12" xfId="1" applyFont="1" applyFill="1" applyBorder="1" applyAlignment="1" applyProtection="1">
      <alignment horizontal="center" vertical="center" wrapText="1"/>
      <protection locked="0"/>
    </xf>
    <xf numFmtId="38" fontId="12" fillId="2" borderId="3" xfId="1" applyFont="1" applyFill="1" applyBorder="1" applyAlignment="1" applyProtection="1">
      <alignment horizontal="center" vertical="center" wrapText="1"/>
      <protection locked="0"/>
    </xf>
    <xf numFmtId="38" fontId="12" fillId="3" borderId="72" xfId="1" applyFont="1" applyFill="1" applyBorder="1" applyAlignment="1">
      <alignment horizontal="center" vertical="center" wrapText="1"/>
    </xf>
    <xf numFmtId="38" fontId="12" fillId="3" borderId="39" xfId="1" applyFont="1" applyFill="1" applyBorder="1" applyAlignment="1">
      <alignment horizontal="center" vertical="center" wrapText="1"/>
    </xf>
    <xf numFmtId="38" fontId="12" fillId="2" borderId="65" xfId="1" applyFont="1" applyFill="1" applyBorder="1" applyAlignment="1" applyProtection="1">
      <alignment horizontal="center" vertical="center" wrapText="1"/>
      <protection locked="0"/>
    </xf>
    <xf numFmtId="49" fontId="16" fillId="0" borderId="44" xfId="3" applyNumberFormat="1" applyFont="1" applyFill="1" applyBorder="1" applyAlignment="1">
      <alignment horizontal="left" vertical="top"/>
    </xf>
    <xf numFmtId="49" fontId="16" fillId="0" borderId="62" xfId="3" applyNumberFormat="1" applyFont="1" applyFill="1" applyBorder="1" applyAlignment="1">
      <alignment horizontal="left" vertical="top" wrapText="1"/>
    </xf>
    <xf numFmtId="0" fontId="13" fillId="0" borderId="0" xfId="3" applyFont="1" applyFill="1" applyBorder="1" applyAlignment="1">
      <alignment horizontal="center" vertical="center" wrapText="1"/>
    </xf>
    <xf numFmtId="0" fontId="16" fillId="0" borderId="61" xfId="3" applyFont="1" applyFill="1" applyBorder="1" applyAlignment="1">
      <alignment horizontal="left" vertical="center"/>
    </xf>
    <xf numFmtId="38" fontId="12" fillId="2" borderId="53" xfId="1" applyFont="1" applyFill="1" applyBorder="1" applyAlignment="1" applyProtection="1">
      <alignment horizontal="center" vertical="center" wrapText="1"/>
      <protection locked="0"/>
    </xf>
    <xf numFmtId="0" fontId="16" fillId="0" borderId="43" xfId="3" applyFont="1" applyFill="1" applyBorder="1" applyAlignment="1">
      <alignment vertical="center" wrapText="1"/>
    </xf>
    <xf numFmtId="0" fontId="12" fillId="2" borderId="43" xfId="3" applyFont="1" applyFill="1" applyBorder="1" applyAlignment="1" applyProtection="1">
      <alignment horizontal="center" vertical="center" wrapText="1"/>
      <protection locked="0"/>
    </xf>
    <xf numFmtId="38" fontId="12" fillId="2" borderId="61" xfId="1" applyFont="1" applyFill="1" applyBorder="1" applyAlignment="1" applyProtection="1">
      <alignment horizontal="center" vertical="center"/>
      <protection locked="0"/>
    </xf>
    <xf numFmtId="0" fontId="12" fillId="2" borderId="65" xfId="3" applyFont="1" applyFill="1" applyBorder="1" applyAlignment="1" applyProtection="1">
      <alignment horizontal="center" vertical="center" wrapText="1"/>
      <protection locked="0"/>
    </xf>
    <xf numFmtId="0" fontId="12" fillId="3" borderId="43" xfId="3" applyFont="1" applyFill="1" applyBorder="1" applyAlignment="1">
      <alignment horizontal="center" vertical="center"/>
    </xf>
    <xf numFmtId="38" fontId="12" fillId="2" borderId="61" xfId="1" applyFont="1" applyFill="1" applyBorder="1" applyAlignment="1" applyProtection="1">
      <alignment horizontal="center" vertical="center" wrapText="1"/>
      <protection locked="0"/>
    </xf>
    <xf numFmtId="38" fontId="12" fillId="2" borderId="31" xfId="1" applyFont="1" applyFill="1" applyBorder="1" applyAlignment="1" applyProtection="1">
      <alignment horizontal="center" vertical="center" wrapText="1"/>
      <protection locked="0"/>
    </xf>
    <xf numFmtId="0" fontId="39" fillId="0" borderId="9" xfId="0" applyFont="1" applyFill="1" applyBorder="1" applyAlignment="1" applyProtection="1">
      <alignment horizontal="right" vertical="top" wrapText="1"/>
      <protection locked="0"/>
    </xf>
    <xf numFmtId="0" fontId="13" fillId="0" borderId="3" xfId="4" applyFont="1" applyFill="1" applyBorder="1" applyAlignment="1">
      <alignment vertical="center" wrapText="1"/>
    </xf>
    <xf numFmtId="0" fontId="50" fillId="0" borderId="0" xfId="0" applyFont="1" applyFill="1" applyAlignment="1">
      <alignment horizontal="left"/>
    </xf>
    <xf numFmtId="177" fontId="49" fillId="0" borderId="0" xfId="1" applyNumberFormat="1" applyFont="1" applyFill="1" applyBorder="1" applyAlignment="1">
      <alignment horizontal="center"/>
    </xf>
    <xf numFmtId="0" fontId="13" fillId="2" borderId="46" xfId="3" applyFont="1" applyFill="1" applyBorder="1" applyAlignment="1" applyProtection="1">
      <alignment horizontal="center" vertical="center"/>
      <protection locked="0"/>
    </xf>
    <xf numFmtId="0" fontId="52" fillId="0" borderId="0" xfId="0" applyFont="1" applyAlignment="1">
      <alignment vertical="center"/>
    </xf>
    <xf numFmtId="0" fontId="20" fillId="4" borderId="0" xfId="0" applyFont="1" applyFill="1"/>
    <xf numFmtId="0" fontId="11" fillId="4" borderId="0" xfId="3" applyFont="1" applyFill="1">
      <alignment vertical="center"/>
    </xf>
    <xf numFmtId="0" fontId="12" fillId="4" borderId="0" xfId="3" applyFont="1" applyFill="1">
      <alignment vertical="center"/>
    </xf>
    <xf numFmtId="0" fontId="12" fillId="4" borderId="0" xfId="0" applyFont="1" applyFill="1"/>
    <xf numFmtId="0" fontId="11" fillId="4" borderId="126" xfId="3" applyFont="1" applyFill="1" applyBorder="1">
      <alignment vertical="center"/>
    </xf>
    <xf numFmtId="0" fontId="16" fillId="4" borderId="0" xfId="3" applyFont="1" applyFill="1" applyBorder="1" applyAlignment="1">
      <alignment vertical="center"/>
    </xf>
    <xf numFmtId="0" fontId="13" fillId="4" borderId="0" xfId="3" applyFont="1" applyFill="1" applyBorder="1" applyAlignment="1">
      <alignment horizontal="center" vertical="center"/>
    </xf>
    <xf numFmtId="0" fontId="12" fillId="4" borderId="0" xfId="3" applyFont="1" applyFill="1" applyBorder="1">
      <alignment vertical="center"/>
    </xf>
    <xf numFmtId="0" fontId="16" fillId="4" borderId="0" xfId="3" applyFont="1" applyFill="1" applyBorder="1" applyAlignment="1">
      <alignment vertical="center" wrapText="1"/>
    </xf>
    <xf numFmtId="38" fontId="12" fillId="4" borderId="0" xfId="1" applyFont="1" applyFill="1" applyBorder="1" applyAlignment="1">
      <alignment horizontal="center" vertical="center"/>
    </xf>
    <xf numFmtId="0" fontId="12" fillId="4" borderId="126" xfId="3" applyFont="1" applyFill="1" applyBorder="1">
      <alignment vertical="center"/>
    </xf>
    <xf numFmtId="0" fontId="12" fillId="4" borderId="126" xfId="0" applyFont="1" applyFill="1" applyBorder="1"/>
    <xf numFmtId="0" fontId="53" fillId="0" borderId="0" xfId="4" applyFont="1">
      <alignment vertical="center"/>
    </xf>
    <xf numFmtId="0" fontId="53" fillId="0" borderId="0" xfId="4" applyFont="1" applyFill="1">
      <alignment vertical="center"/>
    </xf>
    <xf numFmtId="0" fontId="54" fillId="0" borderId="0" xfId="0" applyFont="1" applyFill="1" applyAlignment="1">
      <alignment vertical="center"/>
    </xf>
    <xf numFmtId="0" fontId="55" fillId="0" borderId="0" xfId="0" applyFont="1" applyFill="1" applyAlignment="1">
      <alignment vertical="center"/>
    </xf>
    <xf numFmtId="0" fontId="56" fillId="4" borderId="126" xfId="3" applyFont="1" applyFill="1" applyBorder="1">
      <alignment vertical="center"/>
    </xf>
    <xf numFmtId="0" fontId="56" fillId="4" borderId="0" xfId="4" applyFont="1" applyFill="1" applyAlignment="1">
      <alignment horizontal="center" vertical="center"/>
    </xf>
    <xf numFmtId="0" fontId="56" fillId="4" borderId="0" xfId="4" applyFont="1" applyFill="1">
      <alignment vertical="center"/>
    </xf>
    <xf numFmtId="0" fontId="57" fillId="4" borderId="0" xfId="0" applyFont="1" applyFill="1" applyAlignment="1">
      <alignment horizontal="center" vertical="center"/>
    </xf>
    <xf numFmtId="0" fontId="57" fillId="4" borderId="0" xfId="0" applyFont="1" applyFill="1" applyAlignment="1">
      <alignment vertical="center"/>
    </xf>
    <xf numFmtId="0" fontId="57" fillId="4" borderId="126" xfId="3" applyFont="1" applyFill="1" applyBorder="1">
      <alignment vertical="center"/>
    </xf>
    <xf numFmtId="0" fontId="57" fillId="4" borderId="126" xfId="0" applyFont="1" applyFill="1" applyBorder="1"/>
    <xf numFmtId="0" fontId="56" fillId="4" borderId="0" xfId="4" applyFont="1" applyFill="1" applyAlignment="1">
      <alignment vertical="center"/>
    </xf>
    <xf numFmtId="0" fontId="57" fillId="0" borderId="126" xfId="0" applyFont="1" applyFill="1" applyBorder="1"/>
    <xf numFmtId="0" fontId="56" fillId="0" borderId="0" xfId="4" applyFont="1" applyAlignment="1">
      <alignment horizontal="center" vertical="center"/>
    </xf>
    <xf numFmtId="0" fontId="56" fillId="0" borderId="0" xfId="4" applyFont="1">
      <alignment vertical="center"/>
    </xf>
    <xf numFmtId="0" fontId="56" fillId="0" borderId="0" xfId="4" applyFont="1" applyFill="1">
      <alignment vertical="center"/>
    </xf>
    <xf numFmtId="0" fontId="57" fillId="0" borderId="0" xfId="0" applyFont="1" applyFill="1"/>
    <xf numFmtId="0" fontId="58" fillId="0" borderId="0" xfId="0" applyFont="1" applyFill="1"/>
    <xf numFmtId="0" fontId="11" fillId="4" borderId="0" xfId="3" applyFill="1">
      <alignment vertical="center"/>
    </xf>
    <xf numFmtId="0" fontId="11" fillId="4" borderId="0" xfId="3" applyFill="1" applyAlignment="1">
      <alignment vertical="center"/>
    </xf>
    <xf numFmtId="0" fontId="11" fillId="4" borderId="0" xfId="3" applyFill="1" applyBorder="1">
      <alignment vertical="center"/>
    </xf>
    <xf numFmtId="0" fontId="22" fillId="0" borderId="0" xfId="6" applyFont="1" applyAlignment="1">
      <alignment horizontal="center" vertical="center"/>
    </xf>
    <xf numFmtId="0" fontId="22" fillId="0" borderId="0" xfId="6" applyFont="1" applyAlignment="1">
      <alignment vertical="center"/>
    </xf>
    <xf numFmtId="0" fontId="22" fillId="0" borderId="0" xfId="6" applyFont="1">
      <alignment vertical="center"/>
    </xf>
    <xf numFmtId="0" fontId="22" fillId="0" borderId="103" xfId="6" applyFont="1" applyBorder="1" applyAlignment="1">
      <alignment horizontal="center" vertical="center"/>
    </xf>
    <xf numFmtId="0" fontId="61" fillId="0" borderId="103" xfId="6" applyFont="1" applyBorder="1" applyAlignment="1">
      <alignment horizontal="center" vertical="center"/>
    </xf>
    <xf numFmtId="0" fontId="22" fillId="0" borderId="103" xfId="6" applyFont="1" applyBorder="1">
      <alignment vertical="center"/>
    </xf>
    <xf numFmtId="0" fontId="62" fillId="0" borderId="0" xfId="6" applyFont="1" applyAlignment="1">
      <alignment horizontal="center" vertical="center"/>
    </xf>
    <xf numFmtId="0" fontId="63" fillId="0" borderId="0" xfId="6" applyFont="1" applyAlignment="1">
      <alignment horizontal="center" vertical="center"/>
    </xf>
    <xf numFmtId="0" fontId="62" fillId="0" borderId="0" xfId="6" applyFont="1">
      <alignment vertical="center"/>
    </xf>
    <xf numFmtId="0" fontId="12" fillId="0" borderId="46" xfId="3" applyFont="1" applyFill="1" applyBorder="1" applyAlignment="1">
      <alignment vertical="center" textRotation="255"/>
    </xf>
    <xf numFmtId="0" fontId="12" fillId="0" borderId="40" xfId="3" applyFont="1" applyFill="1" applyBorder="1" applyAlignment="1">
      <alignment vertical="center" textRotation="255"/>
    </xf>
    <xf numFmtId="0" fontId="5" fillId="0" borderId="0" xfId="0" applyFont="1" applyFill="1" applyBorder="1" applyAlignment="1" applyProtection="1">
      <alignment horizontal="left" vertical="center"/>
    </xf>
    <xf numFmtId="0" fontId="5" fillId="0" borderId="2"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0" xfId="0" applyFont="1" applyFill="1" applyAlignment="1">
      <alignment horizontal="left" vertical="center"/>
    </xf>
    <xf numFmtId="0" fontId="13" fillId="0" borderId="0" xfId="0" applyFont="1" applyFill="1" applyAlignment="1">
      <alignment horizontal="justify" vertical="center"/>
    </xf>
    <xf numFmtId="49" fontId="13" fillId="0" borderId="0" xfId="0" applyNumberFormat="1" applyFont="1" applyFill="1" applyAlignment="1">
      <alignment horizontal="justify" vertical="top" wrapText="1"/>
    </xf>
    <xf numFmtId="0" fontId="13" fillId="0" borderId="0" xfId="0" applyFont="1" applyFill="1" applyAlignment="1">
      <alignment horizontal="justify" vertical="top" wrapText="1"/>
    </xf>
    <xf numFmtId="49" fontId="7" fillId="0" borderId="0" xfId="0" applyNumberFormat="1" applyFont="1" applyFill="1" applyAlignment="1">
      <alignment horizontal="justify" vertical="top" wrapText="1"/>
    </xf>
    <xf numFmtId="0" fontId="7" fillId="0" borderId="0" xfId="0" applyFont="1" applyFill="1" applyAlignment="1">
      <alignment horizontal="justify" vertical="center"/>
    </xf>
    <xf numFmtId="0" fontId="3" fillId="0" borderId="0" xfId="0" applyFont="1" applyFill="1" applyBorder="1" applyProtection="1"/>
    <xf numFmtId="0" fontId="12" fillId="0" borderId="0" xfId="0" applyFont="1" applyFill="1" applyBorder="1" applyProtection="1"/>
    <xf numFmtId="0" fontId="5" fillId="0" borderId="0" xfId="0" applyFont="1" applyFill="1"/>
    <xf numFmtId="0" fontId="5" fillId="0" borderId="0" xfId="3" applyFont="1" applyFill="1">
      <alignment vertical="center"/>
    </xf>
    <xf numFmtId="49" fontId="68" fillId="0" borderId="0" xfId="0" applyNumberFormat="1" applyFont="1" applyFill="1" applyAlignment="1">
      <alignment horizontal="center" vertical="top"/>
    </xf>
    <xf numFmtId="0" fontId="7" fillId="0" borderId="0" xfId="0" applyFont="1" applyFill="1" applyAlignment="1">
      <alignment horizontal="center" vertical="top"/>
    </xf>
    <xf numFmtId="0" fontId="69" fillId="0" borderId="0" xfId="0" applyFont="1" applyFill="1" applyAlignment="1">
      <alignment horizontal="center" vertical="center"/>
    </xf>
    <xf numFmtId="0" fontId="7" fillId="0" borderId="0" xfId="0" applyFont="1" applyFill="1" applyAlignment="1">
      <alignment horizontal="center" vertical="top" wrapText="1"/>
    </xf>
    <xf numFmtId="0" fontId="13" fillId="0" borderId="70" xfId="3" applyFont="1" applyFill="1" applyBorder="1" applyAlignment="1">
      <alignment horizontal="center" vertical="center" wrapText="1"/>
    </xf>
    <xf numFmtId="0" fontId="11" fillId="0" borderId="0" xfId="3" applyFont="1" applyFill="1" applyBorder="1" applyProtection="1">
      <alignment vertical="center"/>
    </xf>
    <xf numFmtId="0" fontId="12" fillId="0" borderId="0" xfId="3" applyFont="1" applyFill="1" applyBorder="1" applyProtection="1">
      <alignment vertical="center"/>
    </xf>
    <xf numFmtId="0" fontId="0" fillId="0" borderId="0" xfId="0" applyFill="1" applyBorder="1" applyProtection="1"/>
    <xf numFmtId="0" fontId="0" fillId="0" borderId="0" xfId="0" applyFont="1" applyFill="1" applyBorder="1" applyProtection="1"/>
    <xf numFmtId="0" fontId="71" fillId="0" borderId="0" xfId="0" applyFont="1" applyFill="1" applyProtection="1"/>
    <xf numFmtId="179" fontId="25" fillId="2" borderId="37" xfId="0" applyNumberFormat="1" applyFont="1" applyFill="1" applyBorder="1" applyAlignment="1" applyProtection="1">
      <alignment vertical="center"/>
      <protection locked="0"/>
    </xf>
    <xf numFmtId="0" fontId="25" fillId="2" borderId="37" xfId="0" applyFont="1" applyFill="1" applyBorder="1" applyAlignment="1" applyProtection="1">
      <alignment vertical="center"/>
      <protection locked="0"/>
    </xf>
    <xf numFmtId="176" fontId="25" fillId="2" borderId="37" xfId="0" applyNumberFormat="1" applyFont="1" applyFill="1" applyBorder="1" applyAlignment="1" applyProtection="1">
      <alignment vertical="center"/>
      <protection locked="0"/>
    </xf>
    <xf numFmtId="0" fontId="70" fillId="0" borderId="0" xfId="0" applyFont="1" applyFill="1" applyAlignment="1" applyProtection="1">
      <alignment vertical="center" wrapText="1"/>
    </xf>
    <xf numFmtId="0" fontId="73" fillId="0" borderId="0" xfId="0" applyFont="1" applyFill="1" applyAlignment="1" applyProtection="1">
      <alignment vertical="center" wrapText="1"/>
    </xf>
    <xf numFmtId="0" fontId="76" fillId="0" borderId="0" xfId="0" applyFont="1" applyFill="1" applyAlignment="1">
      <alignment horizontal="left" vertical="center"/>
    </xf>
    <xf numFmtId="0" fontId="20" fillId="0" borderId="0" xfId="0" applyFont="1" applyFill="1" applyAlignment="1">
      <alignment vertical="center"/>
    </xf>
    <xf numFmtId="0" fontId="74" fillId="0" borderId="0" xfId="0" applyFont="1" applyFill="1" applyAlignment="1">
      <alignment horizontal="right" vertical="center"/>
    </xf>
    <xf numFmtId="0" fontId="75" fillId="0" borderId="0" xfId="0" applyFont="1" applyFill="1" applyAlignment="1">
      <alignment horizontal="right" vertical="center"/>
    </xf>
    <xf numFmtId="0" fontId="77" fillId="0" borderId="0" xfId="0" applyFont="1" applyFill="1" applyAlignment="1">
      <alignment horizontal="right" vertical="center"/>
    </xf>
    <xf numFmtId="179" fontId="23" fillId="0" borderId="0" xfId="0" applyNumberFormat="1" applyFont="1" applyFill="1" applyAlignment="1" applyProtection="1">
      <alignment vertical="center" wrapText="1"/>
    </xf>
    <xf numFmtId="0" fontId="75" fillId="0" borderId="0" xfId="0" applyFont="1" applyFill="1" applyAlignment="1">
      <alignment vertical="center"/>
    </xf>
    <xf numFmtId="0" fontId="75" fillId="0" borderId="0" xfId="0" applyFont="1" applyFill="1" applyAlignment="1">
      <alignment horizontal="left" vertical="center"/>
    </xf>
    <xf numFmtId="0" fontId="74" fillId="0" borderId="0" xfId="0" applyFont="1" applyFill="1" applyAlignment="1">
      <alignment horizontal="left" vertical="center"/>
    </xf>
    <xf numFmtId="179" fontId="25" fillId="2" borderId="66" xfId="0" applyNumberFormat="1" applyFont="1" applyFill="1" applyBorder="1" applyAlignment="1" applyProtection="1">
      <alignment horizontal="left" vertical="center"/>
      <protection locked="0"/>
    </xf>
    <xf numFmtId="176" fontId="25" fillId="2" borderId="66" xfId="0" applyNumberFormat="1" applyFont="1" applyFill="1" applyBorder="1" applyAlignment="1" applyProtection="1">
      <alignment horizontal="left" vertical="center"/>
      <protection locked="0"/>
    </xf>
    <xf numFmtId="0" fontId="25" fillId="2" borderId="66" xfId="0" applyNumberFormat="1" applyFont="1" applyFill="1" applyBorder="1" applyAlignment="1" applyProtection="1">
      <alignment horizontal="left" vertical="center"/>
      <protection locked="0"/>
    </xf>
    <xf numFmtId="38" fontId="12" fillId="2" borderId="4" xfId="1" applyFont="1" applyFill="1" applyBorder="1" applyAlignment="1" applyProtection="1">
      <alignment horizontal="center" vertical="center" wrapText="1"/>
      <protection locked="0"/>
    </xf>
    <xf numFmtId="38" fontId="12" fillId="2" borderId="63" xfId="1" applyFont="1" applyFill="1" applyBorder="1" applyAlignment="1" applyProtection="1">
      <alignment horizontal="center" vertical="center" wrapText="1"/>
      <protection locked="0"/>
    </xf>
    <xf numFmtId="38" fontId="12" fillId="2" borderId="91" xfId="1" applyFont="1" applyFill="1" applyBorder="1" applyAlignment="1" applyProtection="1">
      <alignment horizontal="center" vertical="center" wrapText="1"/>
      <protection locked="0"/>
    </xf>
    <xf numFmtId="38" fontId="12" fillId="2" borderId="87" xfId="1" applyFont="1" applyFill="1" applyBorder="1" applyAlignment="1" applyProtection="1">
      <alignment horizontal="center" vertical="center" wrapText="1"/>
      <protection locked="0"/>
    </xf>
    <xf numFmtId="38" fontId="12" fillId="2" borderId="58" xfId="1" applyFont="1" applyFill="1" applyBorder="1" applyAlignment="1" applyProtection="1">
      <alignment horizontal="center" vertical="center" wrapText="1"/>
      <protection locked="0"/>
    </xf>
    <xf numFmtId="38" fontId="12" fillId="2" borderId="52" xfId="1" applyFont="1" applyFill="1" applyBorder="1" applyAlignment="1" applyProtection="1">
      <alignment horizontal="center" vertical="center"/>
      <protection locked="0"/>
    </xf>
    <xf numFmtId="38" fontId="12" fillId="2" borderId="7" xfId="1" applyFont="1" applyFill="1" applyBorder="1" applyAlignment="1" applyProtection="1">
      <alignment horizontal="center" vertical="center"/>
      <protection locked="0"/>
    </xf>
    <xf numFmtId="179" fontId="78" fillId="0" borderId="0" xfId="0" applyNumberFormat="1" applyFont="1" applyFill="1" applyAlignment="1" applyProtection="1">
      <alignment horizontal="center" vertical="center" wrapText="1"/>
    </xf>
    <xf numFmtId="0" fontId="60" fillId="0" borderId="0" xfId="6" applyFont="1" applyAlignment="1">
      <alignment horizontal="center" vertical="center"/>
    </xf>
    <xf numFmtId="0" fontId="64" fillId="0" borderId="0" xfId="6" applyFont="1" applyAlignment="1">
      <alignment horizontal="left" vertical="top" wrapText="1"/>
    </xf>
    <xf numFmtId="0" fontId="5" fillId="0" borderId="9" xfId="0" applyFont="1" applyFill="1" applyBorder="1" applyAlignment="1" applyProtection="1">
      <alignment horizontal="left" vertical="center" wrapText="1"/>
    </xf>
    <xf numFmtId="0" fontId="5" fillId="0" borderId="47" xfId="0" applyFont="1" applyFill="1" applyBorder="1" applyAlignment="1" applyProtection="1">
      <alignment horizontal="left" vertical="center" wrapText="1"/>
    </xf>
    <xf numFmtId="49" fontId="5" fillId="2" borderId="71" xfId="0" applyNumberFormat="1" applyFont="1" applyFill="1" applyBorder="1" applyAlignment="1" applyProtection="1">
      <alignment horizontal="center" vertical="center"/>
      <protection locked="0"/>
    </xf>
    <xf numFmtId="49" fontId="5" fillId="2" borderId="41" xfId="0" applyNumberFormat="1" applyFont="1" applyFill="1" applyBorder="1" applyAlignment="1" applyProtection="1">
      <alignment horizontal="center" vertical="center"/>
      <protection locked="0"/>
    </xf>
    <xf numFmtId="0" fontId="5" fillId="0" borderId="9" xfId="0" applyFont="1" applyFill="1" applyBorder="1" applyAlignment="1" applyProtection="1">
      <alignment horizontal="center"/>
    </xf>
    <xf numFmtId="0" fontId="5" fillId="0" borderId="56" xfId="0" applyFont="1" applyFill="1" applyBorder="1" applyAlignment="1" applyProtection="1">
      <alignment horizontal="center"/>
    </xf>
    <xf numFmtId="0" fontId="5" fillId="0" borderId="8"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xf>
    <xf numFmtId="0" fontId="5" fillId="0" borderId="88" xfId="0" applyFont="1" applyFill="1" applyBorder="1" applyAlignment="1" applyProtection="1">
      <alignment horizontal="left" vertical="center"/>
    </xf>
    <xf numFmtId="0" fontId="5" fillId="2" borderId="86"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5" fillId="2" borderId="57" xfId="0" applyFont="1" applyFill="1" applyBorder="1" applyAlignment="1" applyProtection="1">
      <alignment horizontal="left" vertical="top"/>
      <protection locked="0"/>
    </xf>
    <xf numFmtId="0" fontId="5" fillId="0" borderId="2"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47" xfId="0" applyFont="1" applyFill="1" applyBorder="1" applyAlignment="1" applyProtection="1">
      <alignment horizontal="left" vertical="center"/>
    </xf>
    <xf numFmtId="0" fontId="5" fillId="2" borderId="71" xfId="0" applyFont="1" applyFill="1" applyBorder="1" applyAlignment="1" applyProtection="1">
      <alignment horizontal="left" vertical="center"/>
      <protection locked="0"/>
    </xf>
    <xf numFmtId="0" fontId="5" fillId="2" borderId="65" xfId="0" applyFont="1" applyFill="1" applyBorder="1" applyAlignment="1" applyProtection="1">
      <alignment horizontal="left" vertical="center"/>
      <protection locked="0"/>
    </xf>
    <xf numFmtId="0" fontId="5" fillId="2" borderId="7" xfId="0" applyFont="1" applyFill="1" applyBorder="1" applyAlignment="1" applyProtection="1">
      <alignment horizontal="left" vertical="center"/>
      <protection locked="0"/>
    </xf>
    <xf numFmtId="0" fontId="5" fillId="2" borderId="107" xfId="0" applyFont="1" applyFill="1" applyBorder="1" applyAlignment="1" applyProtection="1">
      <alignment horizontal="left" vertical="center"/>
      <protection locked="0"/>
    </xf>
    <xf numFmtId="0" fontId="5" fillId="2" borderId="106" xfId="0" applyFont="1" applyFill="1" applyBorder="1" applyAlignment="1" applyProtection="1">
      <alignment horizontal="left" vertical="center"/>
      <protection locked="0"/>
    </xf>
    <xf numFmtId="0" fontId="5" fillId="2" borderId="105"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53"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5" fillId="2" borderId="71" xfId="0" applyFont="1" applyFill="1" applyBorder="1" applyAlignment="1" applyProtection="1">
      <alignment horizontal="center" vertical="center" wrapText="1"/>
      <protection locked="0"/>
    </xf>
    <xf numFmtId="0" fontId="5" fillId="2" borderId="65" xfId="0" applyFont="1" applyFill="1" applyBorder="1" applyAlignment="1" applyProtection="1">
      <alignment horizontal="center" vertical="center" wrapText="1"/>
      <protection locked="0"/>
    </xf>
    <xf numFmtId="0" fontId="5" fillId="2" borderId="41" xfId="0" applyFont="1" applyFill="1" applyBorder="1" applyAlignment="1" applyProtection="1">
      <alignment horizontal="center" vertical="center" wrapText="1"/>
      <protection locked="0"/>
    </xf>
    <xf numFmtId="0" fontId="5" fillId="2" borderId="66" xfId="0" applyFont="1" applyFill="1" applyBorder="1" applyAlignment="1" applyProtection="1">
      <alignment horizontal="left" vertical="center"/>
      <protection locked="0"/>
    </xf>
    <xf numFmtId="0" fontId="5" fillId="2" borderId="55" xfId="0" applyFont="1" applyFill="1" applyBorder="1" applyAlignment="1" applyProtection="1">
      <alignment horizontal="left" vertical="center"/>
      <protection locked="0"/>
    </xf>
    <xf numFmtId="0" fontId="5" fillId="2" borderId="37" xfId="0" applyFont="1" applyFill="1" applyBorder="1" applyAlignment="1" applyProtection="1">
      <alignment horizontal="left" vertical="center"/>
      <protection locked="0"/>
    </xf>
    <xf numFmtId="0" fontId="7" fillId="0" borderId="10" xfId="0" applyFont="1" applyFill="1" applyBorder="1" applyAlignment="1" applyProtection="1">
      <alignment horizontal="center" vertical="center"/>
    </xf>
    <xf numFmtId="0" fontId="7" fillId="0" borderId="70" xfId="0" applyFont="1" applyFill="1" applyBorder="1" applyAlignment="1" applyProtection="1">
      <alignment horizontal="center" vertical="center"/>
    </xf>
    <xf numFmtId="0" fontId="7" fillId="0" borderId="87"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5" fillId="2" borderId="70"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wrapText="1"/>
      <protection locked="0"/>
    </xf>
    <xf numFmtId="0" fontId="5" fillId="2" borderId="87"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88" xfId="0" applyFont="1" applyFill="1" applyBorder="1" applyAlignment="1" applyProtection="1">
      <alignment horizontal="center" vertical="center"/>
      <protection locked="0"/>
    </xf>
    <xf numFmtId="0" fontId="7" fillId="0" borderId="10" xfId="0" applyFont="1" applyFill="1" applyBorder="1" applyAlignment="1" applyProtection="1">
      <alignment horizontal="left" vertical="center" wrapText="1"/>
    </xf>
    <xf numFmtId="0" fontId="7" fillId="0" borderId="70" xfId="0" applyFont="1" applyFill="1" applyBorder="1" applyAlignment="1" applyProtection="1">
      <alignment horizontal="left" vertical="center" wrapText="1"/>
    </xf>
    <xf numFmtId="0" fontId="7" fillId="0" borderId="45" xfId="0" applyFont="1" applyFill="1" applyBorder="1" applyAlignment="1" applyProtection="1">
      <alignment horizontal="left" vertical="center" wrapText="1"/>
    </xf>
    <xf numFmtId="0" fontId="5" fillId="2" borderId="71" xfId="0" applyFont="1" applyFill="1" applyBorder="1" applyAlignment="1" applyProtection="1">
      <alignment horizontal="center" vertical="center"/>
      <protection locked="0"/>
    </xf>
    <xf numFmtId="0" fontId="5" fillId="2" borderId="65" xfId="0" applyFont="1" applyFill="1" applyBorder="1" applyAlignment="1" applyProtection="1">
      <alignment horizontal="center" vertical="center"/>
      <protection locked="0"/>
    </xf>
    <xf numFmtId="0" fontId="5" fillId="2" borderId="41" xfId="0" applyFont="1" applyFill="1" applyBorder="1" applyAlignment="1" applyProtection="1">
      <alignment horizontal="center" vertical="center"/>
      <protection locked="0"/>
    </xf>
    <xf numFmtId="0" fontId="7" fillId="0" borderId="71" xfId="0" applyFont="1" applyFill="1" applyBorder="1" applyAlignment="1" applyProtection="1">
      <alignment horizontal="left" vertical="center"/>
    </xf>
    <xf numFmtId="0" fontId="7" fillId="0" borderId="65" xfId="0" applyFont="1" applyFill="1" applyBorder="1" applyAlignment="1" applyProtection="1">
      <alignment horizontal="left" vertical="center"/>
    </xf>
    <xf numFmtId="0" fontId="5" fillId="0" borderId="71"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66" xfId="0" applyFont="1" applyFill="1" applyBorder="1" applyAlignment="1" applyProtection="1">
      <alignment horizontal="left" vertical="center"/>
      <protection locked="0"/>
    </xf>
    <xf numFmtId="0" fontId="5" fillId="0" borderId="55" xfId="0" applyFont="1" applyFill="1" applyBorder="1" applyAlignment="1" applyProtection="1">
      <alignment horizontal="left" vertical="center"/>
      <protection locked="0"/>
    </xf>
    <xf numFmtId="0" fontId="5" fillId="0" borderId="62" xfId="0" applyFont="1" applyFill="1" applyBorder="1" applyAlignment="1" applyProtection="1">
      <alignment horizontal="left" vertical="center"/>
      <protection locked="0"/>
    </xf>
    <xf numFmtId="0" fontId="5" fillId="0" borderId="0" xfId="0" applyFont="1" applyFill="1" applyBorder="1" applyAlignment="1" applyProtection="1">
      <alignment horizontal="justify" vertical="center" wrapText="1"/>
    </xf>
    <xf numFmtId="0" fontId="5" fillId="0" borderId="57" xfId="0" applyFont="1" applyFill="1" applyBorder="1" applyAlignment="1" applyProtection="1">
      <alignment horizontal="justify" vertical="center" wrapText="1"/>
    </xf>
    <xf numFmtId="0" fontId="5" fillId="0" borderId="5" xfId="0" applyFont="1" applyFill="1" applyBorder="1" applyAlignment="1" applyProtection="1">
      <alignment horizontal="justify" vertical="center" wrapText="1"/>
    </xf>
    <xf numFmtId="0" fontId="5" fillId="0" borderId="58" xfId="0" applyFont="1" applyFill="1" applyBorder="1" applyAlignment="1" applyProtection="1">
      <alignment horizontal="justify" vertical="center" wrapText="1"/>
    </xf>
    <xf numFmtId="0" fontId="5" fillId="0" borderId="9" xfId="0" applyFont="1" applyFill="1" applyBorder="1" applyAlignment="1" applyProtection="1">
      <alignment horizontal="justify" vertical="center" wrapText="1"/>
    </xf>
    <xf numFmtId="0" fontId="5" fillId="0" borderId="56" xfId="0" applyFont="1" applyFill="1" applyBorder="1" applyAlignment="1" applyProtection="1">
      <alignment horizontal="justify" vertical="center" wrapText="1"/>
    </xf>
    <xf numFmtId="0" fontId="39" fillId="2" borderId="8" xfId="0" applyFont="1" applyFill="1" applyBorder="1" applyAlignment="1" applyProtection="1">
      <alignment vertical="center" wrapText="1"/>
      <protection locked="0"/>
    </xf>
    <xf numFmtId="0" fontId="39" fillId="2" borderId="5" xfId="0" applyFont="1" applyFill="1" applyBorder="1" applyAlignment="1" applyProtection="1">
      <alignment vertical="center" wrapText="1"/>
      <protection locked="0"/>
    </xf>
    <xf numFmtId="0" fontId="39" fillId="0" borderId="5" xfId="0" applyFont="1" applyFill="1" applyBorder="1" applyAlignment="1" applyProtection="1">
      <alignment horizontal="center" vertical="top" wrapText="1"/>
      <protection locked="0"/>
    </xf>
    <xf numFmtId="0" fontId="39" fillId="0" borderId="58" xfId="0" applyFont="1" applyFill="1" applyBorder="1" applyAlignment="1" applyProtection="1">
      <alignment horizontal="center" vertical="top" wrapText="1"/>
      <protection locked="0"/>
    </xf>
    <xf numFmtId="0" fontId="39" fillId="0" borderId="2" xfId="0" applyFont="1" applyFill="1" applyBorder="1" applyAlignment="1" applyProtection="1">
      <alignment horizontal="right" vertical="top" wrapText="1"/>
      <protection locked="0"/>
    </xf>
    <xf numFmtId="0" fontId="39" fillId="0" borderId="9" xfId="0" applyFont="1" applyFill="1" applyBorder="1" applyAlignment="1" applyProtection="1">
      <alignment horizontal="right" vertical="top" wrapText="1"/>
      <protection locked="0"/>
    </xf>
    <xf numFmtId="0" fontId="39" fillId="2" borderId="9" xfId="0" applyFont="1" applyFill="1" applyBorder="1" applyAlignment="1" applyProtection="1">
      <alignment horizontal="center" vertical="top" wrapText="1"/>
      <protection locked="0"/>
    </xf>
    <xf numFmtId="0" fontId="39" fillId="2" borderId="9" xfId="0" applyFont="1" applyFill="1" applyBorder="1" applyAlignment="1" applyProtection="1">
      <alignment vertical="top" wrapText="1"/>
      <protection locked="0"/>
    </xf>
    <xf numFmtId="0" fontId="39" fillId="2" borderId="56" xfId="0" applyFont="1" applyFill="1" applyBorder="1" applyAlignment="1" applyProtection="1">
      <alignment vertical="top" wrapText="1"/>
      <protection locked="0"/>
    </xf>
    <xf numFmtId="14" fontId="25" fillId="0" borderId="55" xfId="0" applyNumberFormat="1" applyFont="1" applyFill="1" applyBorder="1" applyAlignment="1" applyProtection="1">
      <alignment horizontal="center" vertical="center"/>
    </xf>
    <xf numFmtId="0" fontId="25" fillId="0" borderId="37" xfId="0" applyFont="1" applyFill="1" applyBorder="1" applyAlignment="1" applyProtection="1">
      <alignment horizontal="center" vertical="center"/>
    </xf>
    <xf numFmtId="0" fontId="25" fillId="0" borderId="55" xfId="0" applyFont="1" applyFill="1" applyBorder="1" applyAlignment="1" applyProtection="1">
      <alignment horizontal="center" vertical="center"/>
    </xf>
    <xf numFmtId="0" fontId="5" fillId="2" borderId="110" xfId="0" applyFont="1" applyFill="1" applyBorder="1" applyAlignment="1" applyProtection="1">
      <alignment horizontal="left" vertical="center"/>
      <protection locked="0"/>
    </xf>
    <xf numFmtId="0" fontId="5" fillId="2" borderId="109" xfId="0" applyFont="1" applyFill="1" applyBorder="1" applyAlignment="1" applyProtection="1">
      <alignment horizontal="left" vertical="center"/>
      <protection locked="0"/>
    </xf>
    <xf numFmtId="0" fontId="5" fillId="2" borderId="108" xfId="0" applyFont="1" applyFill="1" applyBorder="1" applyAlignment="1" applyProtection="1">
      <alignment horizontal="left" vertical="center"/>
      <protection locked="0"/>
    </xf>
    <xf numFmtId="0" fontId="23" fillId="0" borderId="0" xfId="0" applyFont="1" applyFill="1" applyAlignment="1" applyProtection="1">
      <alignment horizontal="right" vertical="center"/>
    </xf>
    <xf numFmtId="0" fontId="25" fillId="0" borderId="66" xfId="0" applyFont="1" applyFill="1" applyBorder="1" applyAlignment="1" applyProtection="1">
      <alignment horizontal="center" vertical="center"/>
    </xf>
    <xf numFmtId="0" fontId="23" fillId="0" borderId="0" xfId="0" applyFont="1" applyFill="1" applyAlignment="1" applyProtection="1">
      <alignment horizontal="left" vertical="center"/>
    </xf>
    <xf numFmtId="176" fontId="9" fillId="2" borderId="0" xfId="0" applyNumberFormat="1" applyFont="1" applyFill="1" applyAlignment="1" applyProtection="1">
      <alignment horizontal="center" vertical="center"/>
      <protection locked="0"/>
    </xf>
    <xf numFmtId="0" fontId="9" fillId="0" borderId="0" xfId="0" applyFont="1" applyFill="1" applyAlignment="1" applyProtection="1">
      <alignment horizontal="left"/>
    </xf>
    <xf numFmtId="0" fontId="5" fillId="2" borderId="69" xfId="0" applyFont="1" applyFill="1" applyBorder="1" applyAlignment="1" applyProtection="1">
      <alignment horizontal="left" vertical="top"/>
      <protection locked="0"/>
    </xf>
    <xf numFmtId="0" fontId="5" fillId="2" borderId="9" xfId="0" applyFont="1" applyFill="1" applyBorder="1" applyAlignment="1" applyProtection="1">
      <alignment horizontal="left" vertical="top"/>
      <protection locked="0"/>
    </xf>
    <xf numFmtId="0" fontId="5" fillId="2" borderId="56" xfId="0" applyFont="1" applyFill="1" applyBorder="1" applyAlignment="1" applyProtection="1">
      <alignment horizontal="left" vertical="top"/>
      <protection locked="0"/>
    </xf>
    <xf numFmtId="0" fontId="5" fillId="2" borderId="116" xfId="0" applyFont="1" applyFill="1" applyBorder="1" applyAlignment="1" applyProtection="1">
      <alignment horizontal="left" vertical="center"/>
      <protection locked="0"/>
    </xf>
    <xf numFmtId="0" fontId="5" fillId="2" borderId="115" xfId="0" applyFont="1" applyFill="1" applyBorder="1" applyAlignment="1" applyProtection="1">
      <alignment horizontal="left" vertical="center"/>
      <protection locked="0"/>
    </xf>
    <xf numFmtId="0" fontId="5" fillId="2" borderId="114" xfId="0" applyFont="1" applyFill="1" applyBorder="1" applyAlignment="1" applyProtection="1">
      <alignment horizontal="left" vertical="center"/>
      <protection locked="0"/>
    </xf>
    <xf numFmtId="0" fontId="51" fillId="0" borderId="0" xfId="0" applyFont="1" applyFill="1" applyAlignment="1" applyProtection="1">
      <alignment vertical="center" wrapText="1"/>
    </xf>
    <xf numFmtId="0" fontId="7" fillId="2" borderId="0" xfId="0" applyFont="1" applyFill="1" applyAlignment="1" applyProtection="1">
      <alignment horizontal="left" vertical="center"/>
      <protection locked="0"/>
    </xf>
    <xf numFmtId="0" fontId="5" fillId="0" borderId="86"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9" fillId="0" borderId="0" xfId="0" applyFont="1" applyFill="1" applyAlignment="1" applyProtection="1">
      <alignment horizontal="left" vertical="center" wrapText="1"/>
    </xf>
    <xf numFmtId="0" fontId="5" fillId="2" borderId="113" xfId="0" applyFont="1" applyFill="1" applyBorder="1" applyAlignment="1" applyProtection="1">
      <alignment horizontal="left" vertical="center"/>
      <protection locked="0"/>
    </xf>
    <xf numFmtId="0" fontId="5" fillId="2" borderId="112" xfId="0" applyFont="1" applyFill="1" applyBorder="1" applyAlignment="1" applyProtection="1">
      <alignment horizontal="left" vertical="center"/>
      <protection locked="0"/>
    </xf>
    <xf numFmtId="0" fontId="5" fillId="2" borderId="111" xfId="0" applyFont="1" applyFill="1" applyBorder="1" applyAlignment="1" applyProtection="1">
      <alignment horizontal="left" vertical="center"/>
      <protection locked="0"/>
    </xf>
    <xf numFmtId="0" fontId="5" fillId="2" borderId="69"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56"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shrinkToFit="1"/>
      <protection locked="0"/>
    </xf>
    <xf numFmtId="0" fontId="5" fillId="2" borderId="58" xfId="0" applyFont="1" applyFill="1" applyBorder="1" applyAlignment="1" applyProtection="1">
      <alignment horizontal="center" vertical="center" shrinkToFit="1"/>
      <protection locked="0"/>
    </xf>
    <xf numFmtId="0" fontId="5" fillId="2" borderId="87"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2" borderId="10" xfId="0" applyFont="1" applyFill="1" applyBorder="1" applyAlignment="1" applyProtection="1">
      <alignment horizontal="center" vertical="center"/>
      <protection locked="0"/>
    </xf>
    <xf numFmtId="0" fontId="5" fillId="2" borderId="64" xfId="0" applyFont="1" applyFill="1" applyBorder="1" applyAlignment="1" applyProtection="1">
      <alignment horizontal="center" vertical="center"/>
      <protection locked="0"/>
    </xf>
    <xf numFmtId="0" fontId="13" fillId="0" borderId="2" xfId="3" applyFont="1" applyFill="1" applyBorder="1" applyAlignment="1">
      <alignment horizontal="center" vertical="center"/>
    </xf>
    <xf numFmtId="0" fontId="13" fillId="0" borderId="3" xfId="3" applyFont="1" applyFill="1" applyBorder="1" applyAlignment="1">
      <alignment horizontal="center" vertical="center"/>
    </xf>
    <xf numFmtId="0" fontId="13" fillId="0" borderId="8" xfId="3" applyFont="1" applyFill="1" applyBorder="1" applyAlignment="1">
      <alignment horizontal="center" vertical="center"/>
    </xf>
    <xf numFmtId="0" fontId="13" fillId="0" borderId="10" xfId="3" applyFont="1" applyFill="1" applyBorder="1" applyAlignment="1">
      <alignment horizontal="justify" vertical="center" wrapText="1"/>
    </xf>
    <xf numFmtId="0" fontId="13" fillId="0" borderId="86" xfId="3" applyFont="1" applyFill="1" applyBorder="1" applyAlignment="1">
      <alignment horizontal="justify" vertical="center" wrapText="1"/>
    </xf>
    <xf numFmtId="0" fontId="13" fillId="0" borderId="87" xfId="3" applyFont="1" applyFill="1" applyBorder="1" applyAlignment="1">
      <alignment horizontal="justify" vertical="center" wrapText="1"/>
    </xf>
    <xf numFmtId="0" fontId="13" fillId="0" borderId="70" xfId="3" applyFont="1" applyFill="1" applyBorder="1" applyAlignment="1">
      <alignment horizontal="center" vertical="center" wrapText="1"/>
    </xf>
    <xf numFmtId="0" fontId="13" fillId="0" borderId="0" xfId="3" applyFont="1" applyFill="1" applyBorder="1" applyAlignment="1">
      <alignment horizontal="center" vertical="center" wrapText="1"/>
    </xf>
    <xf numFmtId="0" fontId="13" fillId="0" borderId="5" xfId="3" applyFont="1" applyFill="1" applyBorder="1" applyAlignment="1">
      <alignment horizontal="center" vertical="center" wrapText="1"/>
    </xf>
    <xf numFmtId="0" fontId="13" fillId="0" borderId="81" xfId="3" applyFont="1" applyFill="1" applyBorder="1" applyAlignment="1">
      <alignment horizontal="justify" vertical="center" wrapText="1"/>
    </xf>
    <xf numFmtId="0" fontId="13" fillId="0" borderId="67" xfId="3" applyFont="1" applyFill="1" applyBorder="1" applyAlignment="1">
      <alignment horizontal="justify" vertical="center" wrapText="1"/>
    </xf>
    <xf numFmtId="0" fontId="13" fillId="0" borderId="31" xfId="3" applyFont="1" applyFill="1" applyBorder="1" applyAlignment="1">
      <alignment horizontal="justify" vertical="center" wrapText="1"/>
    </xf>
    <xf numFmtId="0" fontId="13" fillId="0" borderId="68" xfId="3" applyFont="1" applyFill="1" applyBorder="1" applyAlignment="1">
      <alignment horizontal="justify" vertical="center" wrapText="1"/>
    </xf>
    <xf numFmtId="0" fontId="13" fillId="2" borderId="60" xfId="4" applyFont="1" applyFill="1" applyBorder="1" applyAlignment="1" applyProtection="1">
      <alignment vertical="center" wrapText="1"/>
      <protection locked="0"/>
    </xf>
    <xf numFmtId="0" fontId="13" fillId="2" borderId="63" xfId="4" applyFont="1" applyFill="1" applyBorder="1" applyAlignment="1" applyProtection="1">
      <alignment vertical="center" wrapText="1"/>
      <protection locked="0"/>
    </xf>
    <xf numFmtId="0" fontId="12" fillId="2" borderId="71" xfId="4" applyFont="1" applyFill="1" applyBorder="1" applyAlignment="1" applyProtection="1">
      <alignment horizontal="center" vertical="center" wrapText="1"/>
      <protection locked="0"/>
    </xf>
    <xf numFmtId="0" fontId="12" fillId="2" borderId="41" xfId="4" applyFont="1" applyFill="1" applyBorder="1" applyAlignment="1" applyProtection="1">
      <alignment horizontal="center" vertical="center" wrapText="1"/>
      <protection locked="0"/>
    </xf>
    <xf numFmtId="0" fontId="16" fillId="0" borderId="2" xfId="0" applyFont="1" applyFill="1" applyBorder="1" applyAlignment="1">
      <alignment horizontal="center" vertical="center" wrapText="1"/>
    </xf>
    <xf numFmtId="0" fontId="16" fillId="0" borderId="56"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58" xfId="0" applyFont="1" applyFill="1" applyBorder="1" applyAlignment="1">
      <alignment horizontal="center" vertical="center" wrapText="1"/>
    </xf>
    <xf numFmtId="0" fontId="12" fillId="2" borderId="52" xfId="4" applyFont="1" applyFill="1" applyBorder="1" applyAlignment="1" applyProtection="1">
      <alignment vertical="center"/>
      <protection locked="0"/>
    </xf>
    <xf numFmtId="0" fontId="12" fillId="2" borderId="41" xfId="4" applyFont="1" applyFill="1" applyBorder="1" applyAlignment="1" applyProtection="1">
      <alignment vertical="center"/>
      <protection locked="0"/>
    </xf>
    <xf numFmtId="0" fontId="12" fillId="2" borderId="44" xfId="4" applyFont="1" applyFill="1" applyBorder="1" applyAlignment="1" applyProtection="1">
      <alignment vertical="center"/>
      <protection locked="0"/>
    </xf>
    <xf numFmtId="0" fontId="12" fillId="2" borderId="62" xfId="4" applyFont="1" applyFill="1" applyBorder="1" applyAlignment="1" applyProtection="1">
      <alignment vertical="center"/>
      <protection locked="0"/>
    </xf>
    <xf numFmtId="0" fontId="16" fillId="0" borderId="42" xfId="0" applyFont="1" applyFill="1" applyBorder="1" applyAlignment="1">
      <alignment horizontal="left" vertical="center" wrapText="1"/>
    </xf>
    <xf numFmtId="0" fontId="16" fillId="0" borderId="40" xfId="0" applyFont="1" applyFill="1" applyBorder="1" applyAlignment="1">
      <alignment horizontal="left" vertical="center" wrapText="1"/>
    </xf>
    <xf numFmtId="0" fontId="12" fillId="2" borderId="49" xfId="0" applyFont="1" applyFill="1" applyBorder="1" applyAlignment="1" applyProtection="1">
      <alignment horizontal="center" vertical="center" shrinkToFit="1"/>
      <protection locked="0"/>
    </xf>
    <xf numFmtId="0" fontId="13" fillId="2" borderId="49" xfId="0" applyFont="1" applyFill="1" applyBorder="1" applyAlignment="1" applyProtection="1">
      <alignment horizontal="center" vertical="center" shrinkToFit="1"/>
      <protection locked="0"/>
    </xf>
    <xf numFmtId="0" fontId="12" fillId="0" borderId="10" xfId="4" applyFont="1" applyFill="1" applyBorder="1" applyAlignment="1">
      <alignment horizontal="center" vertical="center"/>
    </xf>
    <xf numFmtId="0" fontId="12" fillId="0" borderId="70" xfId="4" applyFont="1" applyFill="1" applyBorder="1" applyAlignment="1">
      <alignment horizontal="center" vertical="center"/>
    </xf>
    <xf numFmtId="0" fontId="12" fillId="0" borderId="87" xfId="4" applyFont="1" applyFill="1" applyBorder="1" applyAlignment="1">
      <alignment horizontal="center" vertical="center"/>
    </xf>
    <xf numFmtId="0" fontId="12" fillId="0" borderId="5" xfId="4" applyFont="1" applyFill="1" applyBorder="1" applyAlignment="1">
      <alignment horizontal="center" vertical="center"/>
    </xf>
    <xf numFmtId="0" fontId="13" fillId="0" borderId="9" xfId="4" applyFont="1" applyFill="1" applyBorder="1" applyAlignment="1">
      <alignment horizontal="center" vertical="center" wrapText="1"/>
    </xf>
    <xf numFmtId="0" fontId="13" fillId="0" borderId="0" xfId="4" applyFont="1" applyFill="1" applyBorder="1" applyAlignment="1">
      <alignment horizontal="center" vertical="center" wrapText="1"/>
    </xf>
    <xf numFmtId="0" fontId="13" fillId="0" borderId="42" xfId="4" applyFont="1" applyFill="1" applyBorder="1" applyAlignment="1">
      <alignment horizontal="center" vertical="center" wrapText="1"/>
    </xf>
    <xf numFmtId="0" fontId="13" fillId="0" borderId="46" xfId="4" applyFont="1" applyFill="1" applyBorder="1" applyAlignment="1">
      <alignment horizontal="center" vertical="center" wrapText="1"/>
    </xf>
    <xf numFmtId="0" fontId="13" fillId="0" borderId="40" xfId="4"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2" fillId="0" borderId="42" xfId="0" applyFont="1" applyFill="1" applyBorder="1" applyAlignment="1">
      <alignment horizontal="center" vertical="center"/>
    </xf>
    <xf numFmtId="0" fontId="12" fillId="0" borderId="40" xfId="0" applyFont="1" applyFill="1" applyBorder="1" applyAlignment="1">
      <alignment horizontal="center" vertical="center"/>
    </xf>
    <xf numFmtId="0" fontId="13" fillId="0" borderId="10" xfId="0" applyFont="1" applyFill="1" applyBorder="1" applyAlignment="1">
      <alignment horizontal="justify" vertical="center" wrapText="1"/>
    </xf>
    <xf numFmtId="0" fontId="13" fillId="0" borderId="86" xfId="0" applyFont="1" applyFill="1" applyBorder="1" applyAlignment="1">
      <alignment horizontal="justify" vertical="center" wrapText="1"/>
    </xf>
    <xf numFmtId="0" fontId="13" fillId="0" borderId="90" xfId="0" applyFont="1" applyFill="1" applyBorder="1" applyAlignment="1">
      <alignment horizontal="justify" vertical="center" wrapText="1"/>
    </xf>
    <xf numFmtId="0" fontId="13" fillId="0" borderId="10" xfId="0" applyFont="1" applyFill="1" applyBorder="1" applyAlignment="1">
      <alignment vertical="center" wrapText="1"/>
    </xf>
    <xf numFmtId="0" fontId="13" fillId="0" borderId="86" xfId="0" applyFont="1" applyFill="1" applyBorder="1" applyAlignment="1">
      <alignment vertical="center" wrapText="1"/>
    </xf>
    <xf numFmtId="0" fontId="13" fillId="0" borderId="90" xfId="0" applyFont="1" applyFill="1" applyBorder="1" applyAlignment="1">
      <alignment vertical="center" wrapText="1"/>
    </xf>
    <xf numFmtId="0" fontId="13" fillId="0" borderId="2"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13" fillId="0" borderId="73" xfId="0" applyFont="1" applyFill="1" applyBorder="1" applyAlignment="1">
      <alignment horizontal="justify" vertical="center" wrapText="1"/>
    </xf>
    <xf numFmtId="0" fontId="12" fillId="2" borderId="4" xfId="4" applyFont="1" applyFill="1" applyBorder="1" applyAlignment="1" applyProtection="1">
      <alignment horizontal="center" vertical="center" wrapText="1"/>
      <protection locked="0"/>
    </xf>
    <xf numFmtId="0" fontId="12" fillId="2" borderId="63" xfId="4" applyFont="1" applyFill="1" applyBorder="1" applyAlignment="1" applyProtection="1">
      <alignment horizontal="center" vertical="center" wrapText="1"/>
      <protection locked="0"/>
    </xf>
    <xf numFmtId="0" fontId="12" fillId="2" borderId="55" xfId="4" applyFont="1" applyFill="1" applyBorder="1" applyAlignment="1" applyProtection="1">
      <alignment horizontal="center" vertical="center" wrapText="1"/>
      <protection locked="0"/>
    </xf>
    <xf numFmtId="0" fontId="12" fillId="2" borderId="62" xfId="4" applyFont="1" applyFill="1" applyBorder="1" applyAlignment="1" applyProtection="1">
      <alignment horizontal="center" vertical="center" wrapText="1"/>
      <protection locked="0"/>
    </xf>
    <xf numFmtId="0" fontId="12" fillId="2" borderId="65" xfId="4" applyFont="1" applyFill="1" applyBorder="1" applyAlignment="1" applyProtection="1">
      <alignment horizontal="center" vertical="center" wrapText="1"/>
      <protection locked="0"/>
    </xf>
    <xf numFmtId="0" fontId="12" fillId="0" borderId="2" xfId="4" applyFont="1" applyFill="1" applyBorder="1" applyAlignment="1">
      <alignment horizontal="center" vertical="center" wrapText="1"/>
    </xf>
    <xf numFmtId="0" fontId="12" fillId="0" borderId="9" xfId="4" applyFont="1" applyFill="1" applyBorder="1" applyAlignment="1">
      <alignment horizontal="center" vertical="center" wrapText="1"/>
    </xf>
    <xf numFmtId="0" fontId="12" fillId="0" borderId="3" xfId="4" applyFont="1" applyFill="1" applyBorder="1" applyAlignment="1">
      <alignment horizontal="center" vertical="center" wrapText="1"/>
    </xf>
    <xf numFmtId="0" fontId="12" fillId="0" borderId="0" xfId="4" applyFont="1" applyFill="1" applyBorder="1" applyAlignment="1">
      <alignment horizontal="center" vertical="center" wrapText="1"/>
    </xf>
    <xf numFmtId="0" fontId="12" fillId="0" borderId="8" xfId="4" applyFont="1" applyFill="1" applyBorder="1" applyAlignment="1">
      <alignment horizontal="center" vertical="center" wrapText="1"/>
    </xf>
    <xf numFmtId="0" fontId="12" fillId="0" borderId="5" xfId="4" applyFont="1" applyFill="1" applyBorder="1" applyAlignment="1">
      <alignment horizontal="center" vertical="center" wrapText="1"/>
    </xf>
    <xf numFmtId="0" fontId="12" fillId="2" borderId="91" xfId="4" applyFont="1" applyFill="1" applyBorder="1" applyAlignment="1" applyProtection="1">
      <alignment horizontal="center" vertical="center" wrapText="1"/>
      <protection locked="0"/>
    </xf>
    <xf numFmtId="0" fontId="12" fillId="2" borderId="66" xfId="4" applyFont="1" applyFill="1" applyBorder="1" applyAlignment="1" applyProtection="1">
      <alignment horizontal="center" vertical="center" wrapText="1"/>
      <protection locked="0"/>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3" fillId="0" borderId="0" xfId="4" applyFont="1" applyFill="1" applyBorder="1" applyAlignment="1">
      <alignment horizontal="right" vertical="center"/>
    </xf>
    <xf numFmtId="0" fontId="13" fillId="0" borderId="42" xfId="4" applyFont="1" applyFill="1" applyBorder="1" applyAlignment="1">
      <alignment horizontal="justify" vertical="center" wrapText="1"/>
    </xf>
    <xf numFmtId="0" fontId="13" fillId="0" borderId="40" xfId="4" applyFont="1" applyFill="1" applyBorder="1" applyAlignment="1">
      <alignment horizontal="justify" vertical="center" wrapText="1"/>
    </xf>
    <xf numFmtId="0" fontId="28" fillId="0" borderId="0" xfId="4" applyFont="1" applyFill="1" applyBorder="1" applyAlignment="1">
      <alignment horizontal="right" vertical="center"/>
    </xf>
    <xf numFmtId="0" fontId="13" fillId="0" borderId="66" xfId="4" applyFont="1" applyFill="1" applyBorder="1" applyAlignment="1">
      <alignment horizontal="center" vertical="center" shrinkToFit="1"/>
    </xf>
    <xf numFmtId="0" fontId="13" fillId="0" borderId="55" xfId="4" applyFont="1" applyFill="1" applyBorder="1" applyAlignment="1">
      <alignment horizontal="center" vertical="center" shrinkToFit="1"/>
    </xf>
    <xf numFmtId="0" fontId="13" fillId="0" borderId="62" xfId="4" applyFont="1" applyFill="1" applyBorder="1" applyAlignment="1">
      <alignment horizontal="center" vertical="center" shrinkToFit="1"/>
    </xf>
    <xf numFmtId="0" fontId="13" fillId="0" borderId="71" xfId="4" applyFont="1" applyFill="1" applyBorder="1" applyAlignment="1">
      <alignment horizontal="center" vertical="center" shrinkToFit="1"/>
    </xf>
    <xf numFmtId="0" fontId="13" fillId="0" borderId="65" xfId="4" applyFont="1" applyFill="1" applyBorder="1" applyAlignment="1">
      <alignment horizontal="center" vertical="center" shrinkToFit="1"/>
    </xf>
    <xf numFmtId="0" fontId="13" fillId="0" borderId="41" xfId="4" applyFont="1" applyFill="1" applyBorder="1" applyAlignment="1">
      <alignment horizontal="center" vertical="center" shrinkToFit="1"/>
    </xf>
    <xf numFmtId="0" fontId="13" fillId="0" borderId="2" xfId="4" applyFont="1" applyFill="1" applyBorder="1" applyAlignment="1">
      <alignment horizontal="center" vertical="center" wrapText="1"/>
    </xf>
    <xf numFmtId="0" fontId="13" fillId="0" borderId="56" xfId="4" applyFont="1" applyFill="1" applyBorder="1" applyAlignment="1">
      <alignment horizontal="center" vertical="center" wrapText="1"/>
    </xf>
    <xf numFmtId="0" fontId="13" fillId="0" borderId="8" xfId="4" applyFont="1" applyFill="1" applyBorder="1" applyAlignment="1">
      <alignment horizontal="center" vertical="center" wrapText="1"/>
    </xf>
    <xf numFmtId="0" fontId="13" fillId="0" borderId="5" xfId="4" applyFont="1" applyFill="1" applyBorder="1" applyAlignment="1">
      <alignment horizontal="center" vertical="center" wrapText="1"/>
    </xf>
    <xf numFmtId="0" fontId="13" fillId="0" borderId="58" xfId="4" applyFont="1" applyFill="1" applyBorder="1" applyAlignment="1">
      <alignment horizontal="center" vertical="center" wrapText="1"/>
    </xf>
    <xf numFmtId="0" fontId="13" fillId="0" borderId="4" xfId="4" applyFont="1" applyFill="1" applyBorder="1" applyAlignment="1">
      <alignment horizontal="center" vertical="center" wrapText="1"/>
    </xf>
    <xf numFmtId="0" fontId="13" fillId="0" borderId="63" xfId="4" applyFont="1" applyFill="1" applyBorder="1" applyAlignment="1">
      <alignment horizontal="center" vertical="center" wrapText="1"/>
    </xf>
    <xf numFmtId="0" fontId="72" fillId="0" borderId="0" xfId="0" applyFont="1" applyFill="1" applyAlignment="1" applyProtection="1">
      <alignment horizontal="center" vertical="center" wrapText="1"/>
    </xf>
    <xf numFmtId="0" fontId="70" fillId="0" borderId="0" xfId="0" applyFont="1" applyFill="1" applyAlignment="1" applyProtection="1">
      <alignment horizontal="left" vertical="center" wrapText="1"/>
    </xf>
    <xf numFmtId="0" fontId="13" fillId="0" borderId="9" xfId="4" applyFont="1" applyFill="1" applyBorder="1" applyAlignment="1">
      <alignment horizontal="justify" vertical="center" wrapText="1"/>
    </xf>
    <xf numFmtId="0" fontId="13" fillId="0" borderId="88" xfId="4" applyFont="1" applyFill="1" applyBorder="1" applyAlignment="1">
      <alignment horizontal="justify" vertical="center" wrapText="1"/>
    </xf>
    <xf numFmtId="0" fontId="13" fillId="0" borderId="69" xfId="4" applyFont="1" applyFill="1" applyBorder="1" applyAlignment="1">
      <alignment horizontal="justify" vertical="center" wrapText="1"/>
    </xf>
    <xf numFmtId="0" fontId="13" fillId="0" borderId="67" xfId="4" applyFont="1" applyFill="1" applyBorder="1" applyAlignment="1">
      <alignment horizontal="justify" vertical="center" wrapText="1"/>
    </xf>
    <xf numFmtId="0" fontId="16" fillId="0" borderId="9" xfId="4" applyFont="1" applyFill="1" applyBorder="1" applyAlignment="1">
      <alignment horizontal="justify" vertical="center" wrapText="1"/>
    </xf>
    <xf numFmtId="0" fontId="16" fillId="0" borderId="5" xfId="4" applyFont="1" applyFill="1" applyBorder="1" applyAlignment="1">
      <alignment horizontal="justify" vertical="center" wrapText="1"/>
    </xf>
    <xf numFmtId="0" fontId="13" fillId="0" borderId="91" xfId="4" applyFont="1" applyFill="1" applyBorder="1" applyAlignment="1">
      <alignment horizontal="center" vertical="center" wrapText="1"/>
    </xf>
    <xf numFmtId="0" fontId="12" fillId="2" borderId="2" xfId="3" applyFont="1" applyFill="1" applyBorder="1" applyAlignment="1" applyProtection="1">
      <alignment horizontal="center" vertical="center"/>
      <protection locked="0"/>
    </xf>
    <xf numFmtId="0" fontId="12" fillId="2" borderId="9" xfId="3" applyFont="1" applyFill="1" applyBorder="1" applyAlignment="1" applyProtection="1">
      <alignment horizontal="center" vertical="center"/>
      <protection locked="0"/>
    </xf>
    <xf numFmtId="0" fontId="12" fillId="2" borderId="56" xfId="3" applyFont="1" applyFill="1" applyBorder="1" applyAlignment="1" applyProtection="1">
      <alignment horizontal="center" vertical="center"/>
      <protection locked="0"/>
    </xf>
    <xf numFmtId="0" fontId="12" fillId="2" borderId="8" xfId="3" applyFont="1" applyFill="1" applyBorder="1" applyAlignment="1" applyProtection="1">
      <alignment horizontal="center" vertical="center"/>
      <protection locked="0"/>
    </xf>
    <xf numFmtId="0" fontId="12" fillId="2" borderId="5" xfId="3" applyFont="1" applyFill="1" applyBorder="1" applyAlignment="1" applyProtection="1">
      <alignment horizontal="center" vertical="center"/>
      <protection locked="0"/>
    </xf>
    <xf numFmtId="0" fontId="12" fillId="2" borderId="58" xfId="3" applyFont="1" applyFill="1" applyBorder="1" applyAlignment="1" applyProtection="1">
      <alignment horizontal="center" vertical="center"/>
      <protection locked="0"/>
    </xf>
    <xf numFmtId="0" fontId="25" fillId="0" borderId="0" xfId="3" applyFont="1" applyFill="1" applyBorder="1" applyAlignment="1">
      <alignment horizontal="left" vertical="center" wrapText="1"/>
    </xf>
    <xf numFmtId="0" fontId="12" fillId="2" borderId="36" xfId="3" applyFont="1" applyFill="1" applyBorder="1" applyAlignment="1" applyProtection="1">
      <alignment horizontal="center" vertical="center"/>
      <protection locked="0"/>
    </xf>
    <xf numFmtId="0" fontId="12" fillId="2" borderId="24" xfId="3" applyFont="1" applyFill="1" applyBorder="1" applyAlignment="1" applyProtection="1">
      <alignment horizontal="center" vertical="center"/>
      <protection locked="0"/>
    </xf>
    <xf numFmtId="0" fontId="12" fillId="2" borderId="54" xfId="3" applyFont="1" applyFill="1" applyBorder="1" applyAlignment="1" applyProtection="1">
      <alignment horizontal="center" vertical="center"/>
      <protection locked="0"/>
    </xf>
    <xf numFmtId="0" fontId="12" fillId="2" borderId="36" xfId="0" applyFont="1" applyFill="1" applyBorder="1" applyAlignment="1" applyProtection="1">
      <alignment horizontal="center"/>
      <protection locked="0"/>
    </xf>
    <xf numFmtId="0" fontId="12" fillId="2" borderId="24" xfId="0" applyFont="1" applyFill="1" applyBorder="1" applyAlignment="1" applyProtection="1">
      <alignment horizontal="center"/>
      <protection locked="0"/>
    </xf>
    <xf numFmtId="0" fontId="12" fillId="2" borderId="54" xfId="0" applyFont="1" applyFill="1" applyBorder="1" applyAlignment="1" applyProtection="1">
      <alignment horizontal="center"/>
      <protection locked="0"/>
    </xf>
    <xf numFmtId="0" fontId="13" fillId="0" borderId="64" xfId="0" applyFont="1" applyFill="1" applyBorder="1" applyAlignment="1">
      <alignment horizontal="justify" vertical="center" wrapText="1"/>
    </xf>
    <xf numFmtId="0" fontId="13" fillId="0" borderId="74" xfId="0" applyFont="1" applyFill="1" applyBorder="1" applyAlignment="1">
      <alignment horizontal="justify" vertical="center" wrapText="1"/>
    </xf>
    <xf numFmtId="179" fontId="79" fillId="0" borderId="0" xfId="0" applyNumberFormat="1" applyFont="1" applyFill="1" applyAlignment="1" applyProtection="1">
      <alignment horizontal="right" vertical="center" wrapText="1"/>
    </xf>
    <xf numFmtId="0" fontId="12" fillId="0" borderId="2" xfId="3" applyFont="1" applyFill="1" applyBorder="1" applyAlignment="1">
      <alignment horizontal="center" vertical="center"/>
    </xf>
    <xf numFmtId="0" fontId="12" fillId="0" borderId="9" xfId="3" applyFont="1" applyFill="1" applyBorder="1" applyAlignment="1">
      <alignment horizontal="center" vertical="center"/>
    </xf>
    <xf numFmtId="0" fontId="12" fillId="0" borderId="56" xfId="3" applyFont="1" applyFill="1" applyBorder="1" applyAlignment="1">
      <alignment horizontal="center" vertical="center"/>
    </xf>
    <xf numFmtId="0" fontId="12" fillId="0" borderId="3" xfId="3" applyFont="1" applyFill="1" applyBorder="1" applyAlignment="1">
      <alignment horizontal="center" vertical="center"/>
    </xf>
    <xf numFmtId="0" fontId="12" fillId="0" borderId="0" xfId="3" applyFont="1" applyFill="1" applyBorder="1" applyAlignment="1">
      <alignment horizontal="center" vertical="center"/>
    </xf>
    <xf numFmtId="0" fontId="12" fillId="0" borderId="57" xfId="3" applyFont="1" applyFill="1" applyBorder="1" applyAlignment="1">
      <alignment horizontal="center" vertical="center"/>
    </xf>
    <xf numFmtId="0" fontId="12" fillId="0" borderId="8" xfId="3" applyFont="1" applyFill="1" applyBorder="1" applyAlignment="1">
      <alignment horizontal="center" vertical="center"/>
    </xf>
    <xf numFmtId="0" fontId="12" fillId="0" borderId="5" xfId="3" applyFont="1" applyFill="1" applyBorder="1" applyAlignment="1">
      <alignment horizontal="center" vertical="center"/>
    </xf>
    <xf numFmtId="0" fontId="12" fillId="0" borderId="58" xfId="3" applyFont="1" applyFill="1" applyBorder="1" applyAlignment="1">
      <alignment horizontal="center" vertical="center"/>
    </xf>
    <xf numFmtId="0" fontId="12" fillId="0" borderId="36" xfId="3" applyFont="1" applyFill="1" applyBorder="1" applyAlignment="1">
      <alignment horizontal="center" vertical="center" wrapText="1"/>
    </xf>
    <xf numFmtId="0" fontId="12" fillId="0" borderId="24" xfId="3" applyFont="1" applyFill="1" applyBorder="1" applyAlignment="1">
      <alignment horizontal="center" vertical="center" wrapText="1"/>
    </xf>
    <xf numFmtId="0" fontId="12" fillId="0" borderId="54" xfId="3" applyFont="1" applyFill="1" applyBorder="1" applyAlignment="1">
      <alignment horizontal="center" vertical="center" wrapText="1"/>
    </xf>
    <xf numFmtId="0" fontId="16" fillId="0" borderId="2" xfId="3" applyFont="1" applyFill="1" applyBorder="1" applyAlignment="1">
      <alignment horizontal="center" vertical="center" wrapText="1"/>
    </xf>
    <xf numFmtId="0" fontId="16" fillId="0" borderId="9" xfId="3" applyFont="1" applyFill="1" applyBorder="1" applyAlignment="1">
      <alignment horizontal="center" vertical="center" wrapText="1"/>
    </xf>
    <xf numFmtId="0" fontId="16" fillId="0" borderId="56" xfId="3" applyFont="1" applyFill="1" applyBorder="1" applyAlignment="1">
      <alignment horizontal="center" vertical="center" wrapText="1"/>
    </xf>
    <xf numFmtId="0" fontId="13" fillId="0" borderId="2" xfId="3" applyFont="1" applyFill="1" applyBorder="1" applyAlignment="1">
      <alignment horizontal="center" vertical="center" wrapText="1"/>
    </xf>
    <xf numFmtId="0" fontId="13" fillId="0" borderId="3" xfId="3" applyFont="1" applyFill="1" applyBorder="1" applyAlignment="1">
      <alignment horizontal="center" vertical="center" wrapText="1"/>
    </xf>
    <xf numFmtId="0" fontId="13" fillId="0" borderId="8" xfId="3" applyFont="1" applyFill="1" applyBorder="1" applyAlignment="1">
      <alignment horizontal="center" vertical="center" wrapText="1"/>
    </xf>
    <xf numFmtId="0" fontId="13" fillId="0" borderId="81" xfId="3" applyFont="1" applyFill="1" applyBorder="1" applyAlignment="1">
      <alignment horizontal="center" vertical="center" wrapText="1"/>
    </xf>
    <xf numFmtId="0" fontId="13" fillId="0" borderId="67" xfId="3" applyFont="1" applyFill="1" applyBorder="1" applyAlignment="1">
      <alignment horizontal="center" vertical="center" wrapText="1"/>
    </xf>
    <xf numFmtId="0" fontId="13" fillId="0" borderId="31" xfId="3" applyFont="1" applyFill="1" applyBorder="1" applyAlignment="1">
      <alignment horizontal="center" vertical="center" wrapText="1"/>
    </xf>
    <xf numFmtId="0" fontId="13" fillId="0" borderId="68" xfId="3" applyFont="1" applyFill="1" applyBorder="1" applyAlignment="1">
      <alignment horizontal="center" vertical="center" wrapText="1"/>
    </xf>
    <xf numFmtId="0" fontId="13" fillId="0" borderId="10" xfId="3" applyFont="1" applyFill="1" applyBorder="1" applyAlignment="1">
      <alignment horizontal="center" vertical="center" wrapText="1"/>
    </xf>
    <xf numFmtId="0" fontId="13" fillId="0" borderId="87" xfId="3" applyFont="1" applyFill="1" applyBorder="1" applyAlignment="1">
      <alignment horizontal="center" vertical="center" wrapText="1"/>
    </xf>
    <xf numFmtId="0" fontId="12" fillId="0" borderId="36" xfId="3" applyFont="1" applyFill="1" applyBorder="1" applyAlignment="1">
      <alignment horizontal="center" vertical="center"/>
    </xf>
    <xf numFmtId="0" fontId="12" fillId="0" borderId="24" xfId="3" applyFont="1" applyFill="1" applyBorder="1" applyAlignment="1">
      <alignment horizontal="center" vertical="center"/>
    </xf>
    <xf numFmtId="0" fontId="12" fillId="0" borderId="54" xfId="3" applyFont="1" applyFill="1" applyBorder="1" applyAlignment="1">
      <alignment horizontal="center" vertical="center"/>
    </xf>
    <xf numFmtId="0" fontId="13" fillId="0" borderId="56" xfId="3" applyFont="1" applyFill="1" applyBorder="1" applyAlignment="1">
      <alignment horizontal="center" vertical="center" wrapText="1"/>
    </xf>
    <xf numFmtId="0" fontId="13" fillId="0" borderId="61" xfId="3" applyFont="1" applyFill="1" applyBorder="1" applyAlignment="1">
      <alignment horizontal="center" vertical="center" wrapText="1"/>
    </xf>
    <xf numFmtId="0" fontId="13" fillId="0" borderId="50" xfId="3" applyFont="1" applyFill="1" applyBorder="1" applyAlignment="1">
      <alignment horizontal="center" vertical="center" wrapText="1"/>
    </xf>
    <xf numFmtId="0" fontId="13" fillId="0" borderId="54" xfId="3" applyFont="1" applyFill="1" applyBorder="1" applyAlignment="1">
      <alignment horizontal="center" vertical="center" wrapText="1"/>
    </xf>
    <xf numFmtId="179" fontId="80" fillId="0" borderId="0" xfId="0" applyNumberFormat="1" applyFont="1" applyFill="1" applyAlignment="1" applyProtection="1">
      <alignment horizontal="right" vertical="center" wrapText="1"/>
    </xf>
    <xf numFmtId="0" fontId="13" fillId="0" borderId="9" xfId="3" applyFont="1" applyFill="1" applyBorder="1" applyAlignment="1">
      <alignment horizontal="center" vertical="center" wrapText="1"/>
    </xf>
    <xf numFmtId="0" fontId="36" fillId="0" borderId="3" xfId="0" applyFont="1" applyFill="1" applyBorder="1" applyAlignment="1">
      <alignment vertical="center" shrinkToFit="1"/>
    </xf>
    <xf numFmtId="0" fontId="36" fillId="0" borderId="0" xfId="0" applyFont="1" applyFill="1" applyAlignment="1">
      <alignment vertical="center" shrinkToFit="1"/>
    </xf>
    <xf numFmtId="0" fontId="36" fillId="0" borderId="127" xfId="0" applyFont="1" applyFill="1" applyBorder="1" applyAlignment="1">
      <alignment vertical="center" shrinkToFit="1"/>
    </xf>
    <xf numFmtId="0" fontId="13" fillId="0" borderId="44" xfId="4" applyFont="1" applyFill="1" applyBorder="1" applyAlignment="1">
      <alignment horizontal="justify" vertical="center" wrapText="1"/>
    </xf>
    <xf numFmtId="0" fontId="13" fillId="0" borderId="55" xfId="4" applyFont="1" applyFill="1" applyBorder="1" applyAlignment="1">
      <alignment horizontal="justify" vertical="center" wrapText="1"/>
    </xf>
    <xf numFmtId="0" fontId="18" fillId="0" borderId="62" xfId="0" applyFont="1" applyBorder="1" applyAlignment="1">
      <alignment horizontal="justify" vertical="center" wrapText="1"/>
    </xf>
    <xf numFmtId="0" fontId="13" fillId="0" borderId="44" xfId="4" applyFont="1" applyFill="1" applyBorder="1" applyAlignment="1">
      <alignment horizontal="left" vertical="center" wrapText="1"/>
    </xf>
    <xf numFmtId="0" fontId="18" fillId="0" borderId="55" xfId="0" applyFont="1" applyBorder="1" applyAlignment="1">
      <alignment horizontal="left" vertical="center" wrapText="1"/>
    </xf>
    <xf numFmtId="0" fontId="18" fillId="0" borderId="55" xfId="0" applyFont="1" applyBorder="1" applyAlignment="1">
      <alignment horizontal="left" vertical="center"/>
    </xf>
    <xf numFmtId="0" fontId="13" fillId="0" borderId="8" xfId="4" applyFont="1" applyFill="1" applyBorder="1" applyAlignment="1">
      <alignment horizontal="justify" vertical="center" wrapText="1"/>
    </xf>
    <xf numFmtId="0" fontId="13" fillId="0" borderId="5" xfId="4" applyFont="1" applyFill="1" applyBorder="1" applyAlignment="1">
      <alignment horizontal="justify" vertical="center" wrapText="1"/>
    </xf>
    <xf numFmtId="0" fontId="18" fillId="0" borderId="58" xfId="0" applyFont="1" applyBorder="1" applyAlignment="1">
      <alignment horizontal="justify" vertical="center" wrapText="1"/>
    </xf>
    <xf numFmtId="0" fontId="13" fillId="0" borderId="3" xfId="4" applyFont="1" applyFill="1" applyBorder="1" applyAlignment="1">
      <alignment horizontal="left" vertical="center" wrapText="1"/>
    </xf>
    <xf numFmtId="0" fontId="18" fillId="0" borderId="0" xfId="0" applyFont="1" applyBorder="1" applyAlignment="1">
      <alignment horizontal="left" vertical="center" wrapText="1"/>
    </xf>
    <xf numFmtId="0" fontId="18" fillId="0" borderId="53" xfId="0" applyFont="1" applyBorder="1" applyAlignment="1">
      <alignment horizontal="left" vertical="center" wrapText="1"/>
    </xf>
    <xf numFmtId="0" fontId="13" fillId="0" borderId="85" xfId="4" applyFont="1" applyFill="1" applyBorder="1" applyAlignment="1">
      <alignment horizontal="center" vertical="center"/>
    </xf>
    <xf numFmtId="0" fontId="13" fillId="0" borderId="29" xfId="4" applyFont="1" applyFill="1" applyBorder="1" applyAlignment="1">
      <alignment horizontal="center" vertical="center"/>
    </xf>
    <xf numFmtId="0" fontId="13" fillId="2" borderId="69" xfId="4" applyFont="1" applyFill="1" applyBorder="1" applyAlignment="1" applyProtection="1">
      <alignment horizontal="center" vertical="center" wrapText="1"/>
      <protection locked="0"/>
    </xf>
    <xf numFmtId="0" fontId="13" fillId="2" borderId="56" xfId="4" applyFont="1" applyFill="1" applyBorder="1" applyAlignment="1" applyProtection="1">
      <alignment horizontal="center" vertical="center" wrapText="1"/>
      <protection locked="0"/>
    </xf>
    <xf numFmtId="0" fontId="13" fillId="2" borderId="90" xfId="4" applyFont="1" applyFill="1" applyBorder="1" applyAlignment="1" applyProtection="1">
      <alignment horizontal="center" vertical="center" wrapText="1"/>
      <protection locked="0"/>
    </xf>
    <xf numFmtId="0" fontId="13" fillId="2" borderId="74" xfId="4" applyFont="1" applyFill="1" applyBorder="1" applyAlignment="1" applyProtection="1">
      <alignment horizontal="center" vertical="center" wrapText="1"/>
      <protection locked="0"/>
    </xf>
    <xf numFmtId="0" fontId="13" fillId="0" borderId="36" xfId="4" applyFont="1" applyFill="1" applyBorder="1" applyAlignment="1">
      <alignment horizontal="left" vertical="center"/>
    </xf>
    <xf numFmtId="0" fontId="13" fillId="0" borderId="24" xfId="4" applyFont="1" applyFill="1" applyBorder="1" applyAlignment="1">
      <alignment horizontal="left" vertical="center"/>
    </xf>
    <xf numFmtId="0" fontId="13" fillId="0" borderId="54" xfId="4" applyFont="1" applyFill="1" applyBorder="1" applyAlignment="1">
      <alignment horizontal="left" vertical="center"/>
    </xf>
    <xf numFmtId="0" fontId="13" fillId="0" borderId="30" xfId="4" applyFont="1" applyFill="1" applyBorder="1" applyAlignment="1">
      <alignment horizontal="center" vertical="center"/>
    </xf>
    <xf numFmtId="0" fontId="13" fillId="2" borderId="10" xfId="4" applyFont="1" applyFill="1" applyBorder="1" applyAlignment="1" applyProtection="1">
      <alignment horizontal="center" vertical="center" wrapText="1"/>
      <protection locked="0"/>
    </xf>
    <xf numFmtId="0" fontId="13" fillId="2" borderId="64" xfId="4" applyFont="1" applyFill="1" applyBorder="1" applyAlignment="1" applyProtection="1">
      <alignment horizontal="center" vertical="center" wrapText="1"/>
      <protection locked="0"/>
    </xf>
    <xf numFmtId="0" fontId="13" fillId="2" borderId="87" xfId="4" applyFont="1" applyFill="1" applyBorder="1" applyAlignment="1" applyProtection="1">
      <alignment horizontal="center" vertical="center" wrapText="1"/>
      <protection locked="0"/>
    </xf>
    <xf numFmtId="0" fontId="13" fillId="2" borderId="58" xfId="4" applyFont="1" applyFill="1" applyBorder="1" applyAlignment="1" applyProtection="1">
      <alignment horizontal="center" vertical="center" wrapText="1"/>
      <protection locked="0"/>
    </xf>
    <xf numFmtId="0" fontId="13" fillId="0" borderId="36" xfId="4" applyFont="1" applyFill="1" applyBorder="1" applyAlignment="1">
      <alignment horizontal="left" vertical="center" shrinkToFit="1"/>
    </xf>
    <xf numFmtId="0" fontId="13" fillId="0" borderId="24" xfId="4" applyFont="1" applyFill="1" applyBorder="1" applyAlignment="1">
      <alignment horizontal="left" vertical="center" shrinkToFit="1"/>
    </xf>
    <xf numFmtId="0" fontId="11" fillId="2" borderId="36" xfId="4" applyFont="1" applyFill="1" applyBorder="1" applyAlignment="1" applyProtection="1">
      <alignment horizontal="center" vertical="center"/>
      <protection locked="0"/>
    </xf>
    <xf numFmtId="0" fontId="11" fillId="2" borderId="24" xfId="4" applyFont="1" applyFill="1" applyBorder="1" applyAlignment="1" applyProtection="1">
      <alignment horizontal="center" vertical="center"/>
      <protection locked="0"/>
    </xf>
    <xf numFmtId="0" fontId="11" fillId="2" borderId="54" xfId="4" applyFont="1" applyFill="1" applyBorder="1" applyAlignment="1" applyProtection="1">
      <alignment horizontal="center" vertical="center"/>
      <protection locked="0"/>
    </xf>
    <xf numFmtId="0" fontId="13" fillId="0" borderId="96" xfId="4" applyFont="1" applyFill="1" applyBorder="1" applyAlignment="1">
      <alignment horizontal="justify" vertical="center" wrapText="1"/>
    </xf>
    <xf numFmtId="0" fontId="13" fillId="0" borderId="97" xfId="4" applyFont="1" applyFill="1" applyBorder="1" applyAlignment="1">
      <alignment horizontal="justify" vertical="center" wrapText="1"/>
    </xf>
    <xf numFmtId="0" fontId="18" fillId="0" borderId="98" xfId="0" applyFont="1" applyBorder="1" applyAlignment="1">
      <alignment horizontal="justify" vertical="center" wrapText="1"/>
    </xf>
    <xf numFmtId="0" fontId="13" fillId="0" borderId="2" xfId="4" applyFont="1" applyFill="1" applyBorder="1" applyAlignment="1">
      <alignment horizontal="left" vertical="center" wrapText="1"/>
    </xf>
    <xf numFmtId="0" fontId="18" fillId="0" borderId="9" xfId="0" applyFont="1" applyBorder="1" applyAlignment="1">
      <alignment horizontal="left" vertical="center" wrapText="1"/>
    </xf>
    <xf numFmtId="0" fontId="18" fillId="0" borderId="9" xfId="0" applyFont="1" applyBorder="1" applyAlignment="1">
      <alignment horizontal="left" vertical="center"/>
    </xf>
    <xf numFmtId="0" fontId="13" fillId="3" borderId="36" xfId="4" applyFont="1" applyFill="1" applyBorder="1" applyAlignment="1">
      <alignment horizontal="left" vertical="center"/>
    </xf>
    <xf numFmtId="0" fontId="13" fillId="3" borderId="24" xfId="4" applyFont="1" applyFill="1" applyBorder="1" applyAlignment="1">
      <alignment horizontal="left" vertical="center"/>
    </xf>
    <xf numFmtId="0" fontId="13" fillId="3" borderId="54" xfId="4" applyFont="1" applyFill="1" applyBorder="1" applyAlignment="1">
      <alignment horizontal="left" vertical="center"/>
    </xf>
    <xf numFmtId="0" fontId="13" fillId="0" borderId="51" xfId="4" applyFont="1" applyFill="1" applyBorder="1" applyAlignment="1">
      <alignment horizontal="center" vertical="center"/>
    </xf>
    <xf numFmtId="0" fontId="13" fillId="2" borderId="86" xfId="4" applyFont="1" applyFill="1" applyBorder="1" applyAlignment="1" applyProtection="1">
      <alignment horizontal="center" vertical="center" wrapText="1"/>
      <protection locked="0"/>
    </xf>
    <xf numFmtId="0" fontId="13" fillId="2" borderId="57" xfId="4" applyFont="1" applyFill="1" applyBorder="1" applyAlignment="1" applyProtection="1">
      <alignment horizontal="center" vertical="center" wrapText="1"/>
      <protection locked="0"/>
    </xf>
    <xf numFmtId="0" fontId="13" fillId="0" borderId="99" xfId="4" applyFont="1" applyFill="1" applyBorder="1" applyAlignment="1">
      <alignment horizontal="left" vertical="center"/>
    </xf>
    <xf numFmtId="0" fontId="13" fillId="0" borderId="100" xfId="4" applyFont="1" applyFill="1" applyBorder="1" applyAlignment="1">
      <alignment horizontal="left" vertical="center"/>
    </xf>
    <xf numFmtId="0" fontId="13" fillId="0" borderId="101" xfId="4" applyFont="1" applyFill="1" applyBorder="1" applyAlignment="1">
      <alignment horizontal="left" vertical="center"/>
    </xf>
    <xf numFmtId="0" fontId="16" fillId="0" borderId="56" xfId="4" applyFont="1" applyFill="1" applyBorder="1" applyAlignment="1">
      <alignment horizontal="left" vertical="center" wrapText="1"/>
    </xf>
    <xf numFmtId="0" fontId="16" fillId="0" borderId="57" xfId="4" applyFont="1" applyFill="1" applyBorder="1" applyAlignment="1">
      <alignment horizontal="left" vertical="center" wrapText="1"/>
    </xf>
    <xf numFmtId="0" fontId="19" fillId="0" borderId="58" xfId="0" applyFont="1" applyBorder="1" applyAlignment="1">
      <alignment horizontal="left" vertical="center" wrapText="1"/>
    </xf>
    <xf numFmtId="0" fontId="16" fillId="0" borderId="3" xfId="4" applyFont="1" applyFill="1" applyBorder="1" applyAlignment="1">
      <alignment horizontal="left" vertical="center" wrapText="1"/>
    </xf>
    <xf numFmtId="0" fontId="16" fillId="0" borderId="0" xfId="4" applyFont="1" applyFill="1" applyBorder="1" applyAlignment="1">
      <alignment horizontal="left" vertical="center" wrapText="1"/>
    </xf>
    <xf numFmtId="0" fontId="16" fillId="0" borderId="73" xfId="4" applyFont="1" applyFill="1" applyBorder="1" applyAlignment="1">
      <alignment horizontal="left" vertical="center" wrapText="1"/>
    </xf>
    <xf numFmtId="0" fontId="16" fillId="0" borderId="1" xfId="4" applyFont="1" applyFill="1" applyBorder="1" applyAlignment="1">
      <alignment horizontal="left" vertical="center" wrapText="1"/>
    </xf>
    <xf numFmtId="0" fontId="16" fillId="0" borderId="74" xfId="4" applyFont="1" applyFill="1" applyBorder="1" applyAlignment="1">
      <alignment horizontal="left" vertical="center" wrapText="1"/>
    </xf>
    <xf numFmtId="0" fontId="47" fillId="0" borderId="24" xfId="4" applyFont="1" applyFill="1" applyBorder="1" applyAlignment="1">
      <alignment horizontal="center" vertical="center"/>
    </xf>
    <xf numFmtId="0" fontId="47" fillId="0" borderId="54" xfId="4" applyFont="1" applyFill="1" applyBorder="1" applyAlignment="1">
      <alignment horizontal="center" vertical="center"/>
    </xf>
    <xf numFmtId="0" fontId="42" fillId="0" borderId="73" xfId="4" applyFont="1" applyFill="1" applyBorder="1" applyAlignment="1">
      <alignment horizontal="left" vertical="center" wrapText="1"/>
    </xf>
    <xf numFmtId="0" fontId="18" fillId="0" borderId="1" xfId="0" applyFont="1" applyBorder="1" applyAlignment="1">
      <alignment horizontal="left" vertical="center"/>
    </xf>
    <xf numFmtId="0" fontId="18" fillId="0" borderId="74" xfId="0" applyFont="1" applyBorder="1" applyAlignment="1">
      <alignment horizontal="left" vertical="center"/>
    </xf>
    <xf numFmtId="0" fontId="16" fillId="0" borderId="42" xfId="4" applyFont="1" applyFill="1" applyBorder="1" applyAlignment="1">
      <alignment horizontal="left" vertical="center" wrapText="1"/>
    </xf>
    <xf numFmtId="0" fontId="16" fillId="0" borderId="46" xfId="4" applyFont="1" applyFill="1" applyBorder="1" applyAlignment="1">
      <alignment horizontal="left" vertical="center" wrapText="1"/>
    </xf>
    <xf numFmtId="0" fontId="19" fillId="0" borderId="40" xfId="0" applyFont="1" applyBorder="1" applyAlignment="1">
      <alignment horizontal="left" vertical="center" wrapText="1"/>
    </xf>
    <xf numFmtId="0" fontId="12" fillId="2" borderId="52" xfId="5" applyFont="1" applyFill="1" applyBorder="1" applyAlignment="1" applyProtection="1">
      <alignment horizontal="center" vertical="center" wrapText="1"/>
      <protection locked="0"/>
    </xf>
    <xf numFmtId="0" fontId="20" fillId="2" borderId="41" xfId="0" applyFont="1" applyFill="1" applyBorder="1" applyAlignment="1" applyProtection="1">
      <alignment horizontal="center" vertical="center" wrapText="1"/>
      <protection locked="0"/>
    </xf>
    <xf numFmtId="0" fontId="12" fillId="3" borderId="52" xfId="0" applyFont="1" applyFill="1" applyBorder="1" applyAlignment="1">
      <alignment horizontal="center" vertical="center" wrapText="1"/>
    </xf>
    <xf numFmtId="0" fontId="12" fillId="3" borderId="65"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2" fillId="2" borderId="44" xfId="5" applyFont="1" applyFill="1" applyBorder="1" applyAlignment="1" applyProtection="1">
      <alignment horizontal="center" vertical="center" wrapText="1"/>
      <protection locked="0"/>
    </xf>
    <xf numFmtId="0" fontId="20" fillId="2" borderId="62" xfId="0" applyFont="1" applyFill="1" applyBorder="1" applyAlignment="1" applyProtection="1">
      <alignment horizontal="center" vertical="center" wrapText="1"/>
      <protection locked="0"/>
    </xf>
    <xf numFmtId="0" fontId="12" fillId="3" borderId="44"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12" fillId="3" borderId="62" xfId="0" applyFont="1" applyFill="1" applyBorder="1" applyAlignment="1">
      <alignment horizontal="center" vertical="center" wrapText="1"/>
    </xf>
    <xf numFmtId="0" fontId="13" fillId="0" borderId="36" xfId="5" applyFont="1" applyFill="1" applyBorder="1" applyAlignment="1">
      <alignment horizontal="center" vertical="center" shrinkToFit="1"/>
    </xf>
    <xf numFmtId="0" fontId="13" fillId="0" borderId="54" xfId="5" applyFont="1" applyFill="1" applyBorder="1" applyAlignment="1">
      <alignment horizontal="center" vertical="center" shrinkToFit="1"/>
    </xf>
    <xf numFmtId="0" fontId="12" fillId="2" borderId="36" xfId="5" applyFont="1" applyFill="1" applyBorder="1" applyAlignment="1" applyProtection="1">
      <alignment horizontal="center" vertical="center" wrapText="1"/>
      <protection locked="0"/>
    </xf>
    <xf numFmtId="0" fontId="20" fillId="2" borderId="54" xfId="0" applyFont="1" applyFill="1" applyBorder="1" applyAlignment="1" applyProtection="1">
      <alignment horizontal="center" vertical="center" wrapText="1"/>
      <protection locked="0"/>
    </xf>
    <xf numFmtId="0" fontId="12" fillId="3" borderId="3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54" xfId="0" applyFont="1" applyFill="1" applyBorder="1" applyAlignment="1">
      <alignment horizontal="center" vertical="center" wrapText="1"/>
    </xf>
    <xf numFmtId="0" fontId="13" fillId="0" borderId="2" xfId="5" applyFont="1" applyFill="1" applyBorder="1" applyAlignment="1">
      <alignment horizontal="center" vertical="center" shrinkToFit="1"/>
    </xf>
    <xf numFmtId="0" fontId="13" fillId="0" borderId="56" xfId="5" applyFont="1" applyFill="1" applyBorder="1" applyAlignment="1">
      <alignment horizontal="center" vertical="center" shrinkToFit="1"/>
    </xf>
    <xf numFmtId="0" fontId="12" fillId="3" borderId="60" xfId="5" applyFont="1" applyFill="1" applyBorder="1" applyAlignment="1">
      <alignment horizontal="center" vertical="center" wrapText="1"/>
    </xf>
    <xf numFmtId="0" fontId="20" fillId="3" borderId="63" xfId="0" applyFont="1" applyFill="1" applyBorder="1" applyAlignment="1">
      <alignment horizontal="center" vertical="center" wrapText="1"/>
    </xf>
    <xf numFmtId="0" fontId="12" fillId="3" borderId="60"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3"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20" fillId="0" borderId="9" xfId="0" applyFont="1" applyBorder="1" applyAlignment="1">
      <alignment horizontal="center" vertical="center" wrapText="1"/>
    </xf>
    <xf numFmtId="0" fontId="20" fillId="0" borderId="5" xfId="0" applyFont="1" applyBorder="1" applyAlignment="1">
      <alignment horizontal="center" vertical="center" wrapText="1"/>
    </xf>
    <xf numFmtId="0" fontId="12" fillId="0" borderId="2" xfId="5" applyFont="1" applyBorder="1" applyAlignment="1">
      <alignment horizontal="center" vertical="center"/>
    </xf>
    <xf numFmtId="0" fontId="12" fillId="0" borderId="9" xfId="5" applyFont="1" applyBorder="1" applyAlignment="1">
      <alignment horizontal="center" vertical="center"/>
    </xf>
    <xf numFmtId="0" fontId="12" fillId="0" borderId="56" xfId="5" applyFont="1" applyBorder="1" applyAlignment="1">
      <alignment horizontal="center" vertical="center"/>
    </xf>
    <xf numFmtId="0" fontId="12" fillId="3" borderId="36" xfId="5" applyFont="1" applyFill="1" applyBorder="1" applyAlignment="1">
      <alignment horizontal="center" vertical="center" wrapText="1"/>
    </xf>
    <xf numFmtId="0" fontId="12" fillId="3" borderId="54" xfId="5" applyFont="1" applyFill="1" applyBorder="1" applyAlignment="1">
      <alignment horizontal="center" vertical="center" wrapText="1"/>
    </xf>
    <xf numFmtId="0" fontId="12" fillId="2" borderId="2"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2" fillId="2" borderId="56" xfId="0" applyFont="1" applyFill="1" applyBorder="1" applyAlignment="1" applyProtection="1">
      <alignment horizontal="center" vertical="center" wrapText="1"/>
      <protection locked="0"/>
    </xf>
    <xf numFmtId="0" fontId="56" fillId="4" borderId="0" xfId="4" applyFont="1" applyFill="1" applyAlignment="1">
      <alignment horizontal="center" vertical="center"/>
    </xf>
    <xf numFmtId="0" fontId="56" fillId="4" borderId="0" xfId="4" applyFont="1" applyFill="1" applyAlignment="1">
      <alignment horizontal="center" vertical="center" shrinkToFit="1"/>
    </xf>
    <xf numFmtId="0" fontId="16" fillId="0" borderId="0" xfId="4" applyFont="1" applyFill="1" applyBorder="1" applyAlignment="1">
      <alignment horizontal="justify" vertical="center" wrapText="1"/>
    </xf>
    <xf numFmtId="0" fontId="16" fillId="0" borderId="2" xfId="4" applyFont="1" applyFill="1" applyBorder="1" applyAlignment="1">
      <alignment horizontal="center" vertical="center" shrinkToFit="1"/>
    </xf>
    <xf numFmtId="0" fontId="19" fillId="0" borderId="9"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0" xfId="0" applyFont="1" applyAlignment="1">
      <alignment horizontal="center" vertical="center" shrinkToFit="1"/>
    </xf>
    <xf numFmtId="0" fontId="16" fillId="0" borderId="2" xfId="4" applyFont="1" applyFill="1" applyBorder="1" applyAlignment="1">
      <alignment horizontal="center" vertical="center"/>
    </xf>
    <xf numFmtId="0" fontId="19" fillId="0" borderId="9" xfId="0" applyFont="1" applyBorder="1" applyAlignment="1">
      <alignment horizontal="center" vertical="center"/>
    </xf>
    <xf numFmtId="0" fontId="16" fillId="0" borderId="2" xfId="4" applyFont="1" applyFill="1" applyBorder="1" applyAlignment="1">
      <alignment horizontal="center" vertical="center" wrapText="1"/>
    </xf>
    <xf numFmtId="0" fontId="16" fillId="0" borderId="9" xfId="4" applyFont="1" applyFill="1" applyBorder="1" applyAlignment="1">
      <alignment horizontal="center" vertical="center" wrapText="1"/>
    </xf>
    <xf numFmtId="0" fontId="16" fillId="0" borderId="3" xfId="4" applyFont="1" applyFill="1" applyBorder="1" applyAlignment="1">
      <alignment horizontal="center" vertical="center" wrapText="1"/>
    </xf>
    <xf numFmtId="0" fontId="16" fillId="0" borderId="0" xfId="4" applyFont="1" applyFill="1" applyBorder="1" applyAlignment="1">
      <alignment horizontal="center" vertical="center" wrapText="1"/>
    </xf>
    <xf numFmtId="0" fontId="16" fillId="0" borderId="3" xfId="4" applyFont="1" applyFill="1" applyBorder="1" applyAlignment="1">
      <alignment vertical="center" wrapText="1"/>
    </xf>
    <xf numFmtId="0" fontId="16" fillId="0" borderId="0" xfId="4" applyFont="1" applyFill="1" applyBorder="1" applyAlignment="1">
      <alignment vertical="center" wrapText="1"/>
    </xf>
    <xf numFmtId="0" fontId="19" fillId="0" borderId="8" xfId="0" applyFont="1" applyBorder="1" applyAlignment="1">
      <alignment vertical="center" wrapText="1"/>
    </xf>
    <xf numFmtId="0" fontId="19" fillId="0" borderId="5" xfId="0" applyFont="1" applyBorder="1" applyAlignment="1">
      <alignment vertical="center" wrapText="1"/>
    </xf>
    <xf numFmtId="0" fontId="16" fillId="0" borderId="2" xfId="4" applyFont="1" applyFill="1" applyBorder="1" applyAlignment="1">
      <alignment horizontal="left" vertical="center" wrapText="1"/>
    </xf>
    <xf numFmtId="0" fontId="16" fillId="0" borderId="9" xfId="4" applyFont="1" applyFill="1" applyBorder="1" applyAlignment="1">
      <alignment horizontal="left" vertical="center" wrapText="1"/>
    </xf>
    <xf numFmtId="0" fontId="12" fillId="2" borderId="5" xfId="4" applyFont="1" applyFill="1" applyBorder="1" applyAlignment="1" applyProtection="1">
      <alignment horizontal="left" vertical="center"/>
      <protection locked="0"/>
    </xf>
    <xf numFmtId="0" fontId="13" fillId="0" borderId="2" xfId="5" applyFont="1" applyBorder="1" applyAlignment="1">
      <alignment horizontal="center" vertical="center" wrapText="1"/>
    </xf>
    <xf numFmtId="0" fontId="18" fillId="0" borderId="3" xfId="0" applyFont="1" applyBorder="1" applyAlignment="1">
      <alignment horizontal="center" vertical="center" wrapText="1"/>
    </xf>
    <xf numFmtId="0" fontId="18" fillId="0" borderId="8" xfId="0" applyFont="1" applyBorder="1" applyAlignment="1">
      <alignment horizontal="center" vertical="center" wrapText="1"/>
    </xf>
    <xf numFmtId="0" fontId="13" fillId="0" borderId="2"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58" xfId="0" applyFont="1" applyFill="1" applyBorder="1" applyAlignment="1">
      <alignment horizontal="center" vertical="center" wrapText="1"/>
    </xf>
    <xf numFmtId="0" fontId="13" fillId="0" borderId="56" xfId="5" applyFont="1" applyBorder="1" applyAlignment="1">
      <alignment horizontal="center" vertical="center" wrapText="1"/>
    </xf>
    <xf numFmtId="0" fontId="13" fillId="0" borderId="3" xfId="5" applyFont="1" applyBorder="1" applyAlignment="1">
      <alignment horizontal="center" vertical="center" wrapText="1"/>
    </xf>
    <xf numFmtId="0" fontId="13" fillId="0" borderId="57" xfId="5" applyFont="1" applyBorder="1" applyAlignment="1">
      <alignment horizontal="center" vertical="center" wrapText="1"/>
    </xf>
    <xf numFmtId="0" fontId="20" fillId="0" borderId="56" xfId="0" applyFont="1" applyBorder="1" applyAlignment="1">
      <alignment vertical="center" wrapText="1"/>
    </xf>
    <xf numFmtId="0" fontId="20" fillId="0" borderId="8" xfId="0" applyFont="1" applyBorder="1" applyAlignment="1">
      <alignment vertical="center" wrapText="1"/>
    </xf>
    <xf numFmtId="0" fontId="20" fillId="0" borderId="58" xfId="0" applyFont="1" applyBorder="1" applyAlignment="1">
      <alignment vertical="center" wrapText="1"/>
    </xf>
    <xf numFmtId="49" fontId="16" fillId="0" borderId="44" xfId="3" applyNumberFormat="1" applyFont="1" applyFill="1" applyBorder="1" applyAlignment="1">
      <alignment horizontal="justify" vertical="center" wrapText="1"/>
    </xf>
    <xf numFmtId="49" fontId="16" fillId="0" borderId="55" xfId="3" applyNumberFormat="1" applyFont="1" applyFill="1" applyBorder="1" applyAlignment="1">
      <alignment horizontal="justify" vertical="center" wrapText="1"/>
    </xf>
    <xf numFmtId="49" fontId="16" fillId="0" borderId="62" xfId="3" applyNumberFormat="1" applyFont="1" applyFill="1" applyBorder="1" applyAlignment="1">
      <alignment horizontal="justify" vertical="center" wrapText="1"/>
    </xf>
    <xf numFmtId="49" fontId="16" fillId="0" borderId="44" xfId="3" applyNumberFormat="1" applyFont="1" applyFill="1" applyBorder="1" applyAlignment="1">
      <alignment horizontal="left" vertical="top" wrapText="1"/>
    </xf>
    <xf numFmtId="49" fontId="16" fillId="0" borderId="55" xfId="3" applyNumberFormat="1" applyFont="1" applyFill="1" applyBorder="1" applyAlignment="1">
      <alignment horizontal="left" vertical="top" wrapText="1"/>
    </xf>
    <xf numFmtId="49" fontId="16" fillId="0" borderId="62" xfId="3" applyNumberFormat="1" applyFont="1" applyFill="1" applyBorder="1" applyAlignment="1">
      <alignment horizontal="left" vertical="top" wrapText="1"/>
    </xf>
    <xf numFmtId="49" fontId="16" fillId="0" borderId="52" xfId="3" applyNumberFormat="1" applyFont="1" applyFill="1" applyBorder="1" applyAlignment="1">
      <alignment horizontal="justify" vertical="center" wrapText="1"/>
    </xf>
    <xf numFmtId="49" fontId="16" fillId="0" borderId="65" xfId="3" applyNumberFormat="1" applyFont="1" applyFill="1" applyBorder="1" applyAlignment="1">
      <alignment horizontal="justify" vertical="center" wrapText="1"/>
    </xf>
    <xf numFmtId="49" fontId="16" fillId="0" borderId="41" xfId="3" applyNumberFormat="1" applyFont="1" applyFill="1" applyBorder="1" applyAlignment="1">
      <alignment horizontal="justify" vertical="center" wrapText="1"/>
    </xf>
    <xf numFmtId="0" fontId="12" fillId="3" borderId="36" xfId="3" applyFont="1" applyFill="1" applyBorder="1" applyAlignment="1">
      <alignment horizontal="center" vertical="center"/>
    </xf>
    <xf numFmtId="0" fontId="12" fillId="3" borderId="54" xfId="3" applyFont="1" applyFill="1" applyBorder="1" applyAlignment="1">
      <alignment horizontal="center" vertical="center"/>
    </xf>
    <xf numFmtId="0" fontId="13" fillId="0" borderId="36" xfId="3" applyFont="1" applyFill="1" applyBorder="1" applyAlignment="1">
      <alignment horizontal="center" vertical="center" wrapText="1"/>
    </xf>
    <xf numFmtId="0" fontId="13" fillId="0" borderId="24" xfId="3" applyFont="1" applyFill="1" applyBorder="1" applyAlignment="1">
      <alignment horizontal="center" vertical="center" wrapText="1"/>
    </xf>
    <xf numFmtId="38" fontId="13" fillId="0" borderId="2" xfId="1" applyFont="1" applyFill="1" applyBorder="1" applyAlignment="1">
      <alignment horizontal="center" vertical="center" wrapText="1"/>
    </xf>
    <xf numFmtId="38" fontId="13" fillId="0" borderId="56" xfId="1" applyFont="1" applyFill="1" applyBorder="1" applyAlignment="1">
      <alignment horizontal="center" vertical="center" wrapText="1"/>
    </xf>
    <xf numFmtId="38" fontId="12" fillId="0" borderId="2" xfId="1" applyFont="1" applyFill="1" applyBorder="1" applyAlignment="1">
      <alignment horizontal="center" vertical="center" wrapText="1"/>
    </xf>
    <xf numFmtId="38" fontId="12" fillId="0" borderId="46" xfId="1" applyFont="1" applyFill="1" applyBorder="1" applyAlignment="1">
      <alignment horizontal="center" vertical="center" wrapText="1"/>
    </xf>
    <xf numFmtId="38" fontId="12" fillId="0" borderId="40" xfId="1" applyFont="1" applyFill="1" applyBorder="1" applyAlignment="1">
      <alignment horizontal="center" vertical="center" wrapText="1"/>
    </xf>
    <xf numFmtId="49" fontId="16" fillId="0" borderId="73" xfId="3" applyNumberFormat="1" applyFont="1" applyFill="1" applyBorder="1" applyAlignment="1">
      <alignment horizontal="justify" vertical="center" wrapText="1"/>
    </xf>
    <xf numFmtId="49" fontId="16" fillId="0" borderId="1" xfId="3" applyNumberFormat="1" applyFont="1" applyFill="1" applyBorder="1" applyAlignment="1">
      <alignment horizontal="justify" vertical="center" wrapText="1"/>
    </xf>
    <xf numFmtId="49" fontId="16" fillId="0" borderId="74" xfId="3" applyNumberFormat="1" applyFont="1" applyFill="1" applyBorder="1" applyAlignment="1">
      <alignment horizontal="justify" vertical="center" wrapText="1"/>
    </xf>
    <xf numFmtId="0" fontId="16" fillId="0" borderId="44" xfId="3" applyFont="1" applyFill="1" applyBorder="1" applyAlignment="1">
      <alignment horizontal="left" vertical="center" wrapText="1"/>
    </xf>
    <xf numFmtId="0" fontId="16" fillId="0" borderId="55" xfId="3" applyFont="1" applyFill="1" applyBorder="1" applyAlignment="1">
      <alignment horizontal="left" vertical="center" wrapText="1"/>
    </xf>
    <xf numFmtId="0" fontId="16" fillId="0" borderId="62" xfId="3" applyFont="1" applyFill="1" applyBorder="1" applyAlignment="1">
      <alignment horizontal="left" vertical="center" wrapText="1"/>
    </xf>
    <xf numFmtId="0" fontId="12" fillId="2" borderId="44" xfId="3" applyFont="1" applyFill="1" applyBorder="1" applyAlignment="1" applyProtection="1">
      <alignment horizontal="center" vertical="center"/>
      <protection locked="0"/>
    </xf>
    <xf numFmtId="0" fontId="12" fillId="2" borderId="62" xfId="3" applyFont="1" applyFill="1" applyBorder="1" applyAlignment="1" applyProtection="1">
      <alignment horizontal="center" vertical="center"/>
      <protection locked="0"/>
    </xf>
    <xf numFmtId="0" fontId="16" fillId="0" borderId="52" xfId="3" applyFont="1" applyFill="1" applyBorder="1" applyAlignment="1">
      <alignment horizontal="left" vertical="center" wrapText="1"/>
    </xf>
    <xf numFmtId="0" fontId="16" fillId="0" borderId="65" xfId="3" applyFont="1" applyFill="1" applyBorder="1" applyAlignment="1">
      <alignment horizontal="left" vertical="center" wrapText="1"/>
    </xf>
    <xf numFmtId="0" fontId="16" fillId="0" borderId="41" xfId="3" applyFont="1" applyFill="1" applyBorder="1" applyAlignment="1">
      <alignment horizontal="left" vertical="center" wrapText="1"/>
    </xf>
    <xf numFmtId="0" fontId="12" fillId="2" borderId="52" xfId="3" applyFont="1" applyFill="1" applyBorder="1" applyAlignment="1" applyProtection="1">
      <alignment horizontal="center" vertical="center"/>
      <protection locked="0"/>
    </xf>
    <xf numFmtId="0" fontId="12" fillId="2" borderId="41" xfId="3" applyFont="1" applyFill="1" applyBorder="1" applyAlignment="1" applyProtection="1">
      <alignment horizontal="center" vertical="center"/>
      <protection locked="0"/>
    </xf>
    <xf numFmtId="0" fontId="16" fillId="0" borderId="60" xfId="3" applyFont="1" applyFill="1" applyBorder="1" applyAlignment="1">
      <alignment horizontal="left" vertical="center" wrapText="1"/>
    </xf>
    <xf numFmtId="0" fontId="16" fillId="0" borderId="4" xfId="3" applyFont="1" applyFill="1" applyBorder="1" applyAlignment="1">
      <alignment horizontal="left" vertical="center" wrapText="1"/>
    </xf>
    <xf numFmtId="0" fontId="16" fillId="0" borderId="63" xfId="3" applyFont="1" applyFill="1" applyBorder="1" applyAlignment="1">
      <alignment horizontal="left" vertical="center" wrapText="1"/>
    </xf>
    <xf numFmtId="0" fontId="12" fillId="2" borderId="60" xfId="3" applyFont="1" applyFill="1" applyBorder="1" applyAlignment="1" applyProtection="1">
      <alignment horizontal="center" vertical="center"/>
      <protection locked="0"/>
    </xf>
    <xf numFmtId="0" fontId="12" fillId="2" borderId="63" xfId="3" applyFont="1" applyFill="1" applyBorder="1" applyAlignment="1" applyProtection="1">
      <alignment horizontal="center" vertical="center"/>
      <protection locked="0"/>
    </xf>
    <xf numFmtId="0" fontId="13" fillId="0" borderId="9" xfId="3" applyFont="1" applyFill="1" applyBorder="1" applyAlignment="1">
      <alignment horizontal="center" vertical="center"/>
    </xf>
    <xf numFmtId="0" fontId="13" fillId="0" borderId="0" xfId="3" applyFont="1" applyFill="1" applyBorder="1" applyAlignment="1">
      <alignment horizontal="center" vertical="center"/>
    </xf>
    <xf numFmtId="0" fontId="13" fillId="0" borderId="5" xfId="3" applyFont="1" applyFill="1" applyBorder="1" applyAlignment="1">
      <alignment horizontal="center" vertical="center"/>
    </xf>
    <xf numFmtId="0" fontId="16" fillId="3" borderId="36" xfId="3" applyFont="1" applyFill="1" applyBorder="1" applyAlignment="1">
      <alignment horizontal="center" vertical="center" wrapText="1"/>
    </xf>
    <xf numFmtId="0" fontId="16" fillId="3" borderId="54" xfId="3" applyFont="1" applyFill="1" applyBorder="1" applyAlignment="1">
      <alignment horizontal="center" vertical="center" wrapText="1"/>
    </xf>
    <xf numFmtId="0" fontId="16" fillId="0" borderId="5" xfId="3" applyFont="1" applyFill="1" applyBorder="1" applyAlignment="1">
      <alignment horizontal="center" vertical="center"/>
    </xf>
    <xf numFmtId="0" fontId="16" fillId="0" borderId="58" xfId="3" applyFont="1" applyFill="1" applyBorder="1" applyAlignment="1">
      <alignment horizontal="center" vertical="center"/>
    </xf>
    <xf numFmtId="0" fontId="16" fillId="0" borderId="44" xfId="3" applyFont="1" applyFill="1" applyBorder="1" applyAlignment="1">
      <alignment horizontal="left" vertical="center"/>
    </xf>
    <xf numFmtId="0" fontId="16" fillId="0" borderId="55" xfId="3" applyFont="1" applyFill="1" applyBorder="1" applyAlignment="1">
      <alignment horizontal="left" vertical="center"/>
    </xf>
    <xf numFmtId="0" fontId="16" fillId="0" borderId="62" xfId="3" applyFont="1" applyFill="1" applyBorder="1" applyAlignment="1">
      <alignment horizontal="left" vertical="center"/>
    </xf>
    <xf numFmtId="38" fontId="12" fillId="0" borderId="3" xfId="1" applyFont="1" applyFill="1" applyBorder="1" applyAlignment="1">
      <alignment horizontal="center" vertical="center" wrapText="1"/>
    </xf>
    <xf numFmtId="38" fontId="12" fillId="0" borderId="8" xfId="1" applyFont="1" applyFill="1" applyBorder="1" applyAlignment="1">
      <alignment horizontal="center" vertical="center" wrapText="1"/>
    </xf>
    <xf numFmtId="49" fontId="16" fillId="0" borderId="61" xfId="3" applyNumberFormat="1" applyFont="1" applyFill="1" applyBorder="1" applyAlignment="1">
      <alignment horizontal="justify" vertical="center" wrapText="1"/>
    </xf>
    <xf numFmtId="49" fontId="16" fillId="0" borderId="70" xfId="3" applyNumberFormat="1" applyFont="1" applyFill="1" applyBorder="1" applyAlignment="1">
      <alignment horizontal="justify" vertical="center" wrapText="1"/>
    </xf>
    <xf numFmtId="49" fontId="16" fillId="0" borderId="64" xfId="3" applyNumberFormat="1" applyFont="1" applyFill="1" applyBorder="1" applyAlignment="1">
      <alignment horizontal="justify" vertical="center" wrapText="1"/>
    </xf>
    <xf numFmtId="0" fontId="37" fillId="0" borderId="0" xfId="3" applyFont="1" applyFill="1" applyAlignment="1"/>
    <xf numFmtId="0" fontId="16" fillId="0" borderId="60" xfId="3" applyFont="1" applyFill="1" applyBorder="1" applyAlignment="1">
      <alignment horizontal="left" vertical="center"/>
    </xf>
    <xf numFmtId="0" fontId="16" fillId="0" borderId="4" xfId="3" applyFont="1" applyFill="1" applyBorder="1" applyAlignment="1">
      <alignment horizontal="left" vertical="center"/>
    </xf>
    <xf numFmtId="0" fontId="16" fillId="0" borderId="63" xfId="3" applyFont="1" applyFill="1" applyBorder="1" applyAlignment="1">
      <alignment horizontal="left" vertical="center"/>
    </xf>
    <xf numFmtId="0" fontId="16" fillId="0" borderId="52" xfId="3" applyFont="1" applyFill="1" applyBorder="1" applyAlignment="1">
      <alignment horizontal="left" vertical="center"/>
    </xf>
    <xf numFmtId="0" fontId="16" fillId="0" borderId="65" xfId="3" applyFont="1" applyFill="1" applyBorder="1" applyAlignment="1">
      <alignment horizontal="left" vertical="center"/>
    </xf>
    <xf numFmtId="0" fontId="16" fillId="0" borderId="41" xfId="3" applyFont="1" applyFill="1" applyBorder="1" applyAlignment="1">
      <alignment horizontal="left" vertical="center"/>
    </xf>
    <xf numFmtId="0" fontId="16" fillId="0" borderId="36" xfId="3" applyFont="1" applyFill="1" applyBorder="1" applyAlignment="1">
      <alignment horizontal="center" vertical="center" wrapText="1"/>
    </xf>
    <xf numFmtId="0" fontId="16" fillId="0" borderId="54" xfId="3" applyFont="1" applyFill="1" applyBorder="1" applyAlignment="1">
      <alignment horizontal="center" vertical="center" wrapText="1"/>
    </xf>
    <xf numFmtId="0" fontId="16" fillId="0" borderId="69" xfId="3" applyFont="1" applyFill="1" applyBorder="1" applyAlignment="1">
      <alignment horizontal="center" vertical="center" wrapText="1"/>
    </xf>
    <xf numFmtId="0" fontId="16" fillId="0" borderId="3" xfId="3" applyFont="1" applyFill="1" applyBorder="1" applyAlignment="1">
      <alignment horizontal="center" vertical="center" wrapText="1"/>
    </xf>
    <xf numFmtId="0" fontId="16" fillId="0" borderId="0" xfId="3" applyFont="1" applyFill="1" applyBorder="1" applyAlignment="1">
      <alignment horizontal="center" vertical="center" wrapText="1"/>
    </xf>
    <xf numFmtId="0" fontId="16" fillId="0" borderId="8" xfId="3" applyFont="1" applyFill="1" applyBorder="1" applyAlignment="1">
      <alignment horizontal="center" vertical="center" wrapText="1"/>
    </xf>
    <xf numFmtId="0" fontId="16" fillId="0" borderId="5" xfId="3" applyFont="1" applyFill="1" applyBorder="1" applyAlignment="1">
      <alignment horizontal="center" vertical="center" wrapText="1"/>
    </xf>
    <xf numFmtId="0" fontId="16" fillId="0" borderId="58" xfId="3" applyFont="1" applyFill="1" applyBorder="1" applyAlignment="1">
      <alignment horizontal="center" vertical="center" wrapText="1"/>
    </xf>
    <xf numFmtId="0" fontId="12" fillId="0" borderId="2" xfId="3" applyFont="1" applyFill="1" applyBorder="1" applyAlignment="1">
      <alignment horizontal="center" vertical="center" wrapText="1"/>
    </xf>
    <xf numFmtId="0" fontId="12" fillId="0" borderId="9" xfId="3" applyFont="1" applyFill="1" applyBorder="1" applyAlignment="1">
      <alignment horizontal="center" vertical="center" wrapText="1"/>
    </xf>
    <xf numFmtId="0" fontId="12" fillId="0" borderId="56" xfId="3" applyFont="1" applyFill="1" applyBorder="1" applyAlignment="1">
      <alignment horizontal="center" vertical="center" wrapText="1"/>
    </xf>
    <xf numFmtId="0" fontId="12" fillId="0" borderId="8" xfId="3" applyFont="1" applyFill="1" applyBorder="1" applyAlignment="1">
      <alignment horizontal="center" vertical="center" wrapText="1"/>
    </xf>
    <xf numFmtId="0" fontId="12" fillId="0" borderId="5" xfId="3" applyFont="1" applyFill="1" applyBorder="1" applyAlignment="1">
      <alignment horizontal="center" vertical="center" wrapText="1"/>
    </xf>
    <xf numFmtId="0" fontId="12" fillId="0" borderId="58" xfId="3" applyFont="1" applyFill="1" applyBorder="1" applyAlignment="1">
      <alignment horizontal="center" vertical="center" wrapText="1"/>
    </xf>
    <xf numFmtId="0" fontId="16" fillId="0" borderId="61" xfId="3" applyFont="1" applyFill="1" applyBorder="1" applyAlignment="1">
      <alignment horizontal="left" vertical="center" wrapText="1"/>
    </xf>
    <xf numFmtId="0" fontId="16" fillId="0" borderId="70" xfId="3" applyFont="1" applyFill="1" applyBorder="1" applyAlignment="1">
      <alignment horizontal="left" vertical="center" wrapText="1"/>
    </xf>
    <xf numFmtId="0" fontId="16" fillId="0" borderId="64" xfId="3" applyFont="1" applyFill="1" applyBorder="1" applyAlignment="1">
      <alignment horizontal="left" vertical="center" wrapText="1"/>
    </xf>
    <xf numFmtId="0" fontId="13" fillId="3" borderId="36" xfId="3" applyFont="1" applyFill="1" applyBorder="1" applyAlignment="1">
      <alignment horizontal="center" vertical="center"/>
    </xf>
    <xf numFmtId="0" fontId="13" fillId="3" borderId="24" xfId="3" applyFont="1" applyFill="1" applyBorder="1" applyAlignment="1">
      <alignment horizontal="center" vertical="center"/>
    </xf>
    <xf numFmtId="0" fontId="13" fillId="3" borderId="54" xfId="3" applyFont="1" applyFill="1" applyBorder="1" applyAlignment="1">
      <alignment horizontal="center" vertical="center"/>
    </xf>
    <xf numFmtId="0" fontId="16" fillId="0" borderId="47" xfId="3" applyFont="1" applyFill="1" applyBorder="1" applyAlignment="1">
      <alignment horizontal="center" vertical="center" wrapText="1"/>
    </xf>
    <xf numFmtId="0" fontId="13" fillId="0" borderId="0" xfId="0" applyFont="1" applyFill="1" applyAlignment="1">
      <alignment horizontal="justify" vertical="center"/>
    </xf>
    <xf numFmtId="0" fontId="5" fillId="0" borderId="0" xfId="0" applyFont="1" applyFill="1" applyAlignment="1">
      <alignment horizontal="left" vertical="center"/>
    </xf>
    <xf numFmtId="0" fontId="15" fillId="0" borderId="0" xfId="0" applyFont="1" applyFill="1" applyAlignment="1">
      <alignment horizontal="left" vertical="center"/>
    </xf>
    <xf numFmtId="49" fontId="13" fillId="0" borderId="0" xfId="0" applyNumberFormat="1" applyFont="1" applyFill="1" applyAlignment="1">
      <alignment horizontal="justify" vertical="top" wrapText="1"/>
    </xf>
    <xf numFmtId="0" fontId="13" fillId="0" borderId="0" xfId="0" applyFont="1" applyFill="1" applyAlignment="1">
      <alignment horizontal="justify" vertical="top" wrapText="1"/>
    </xf>
    <xf numFmtId="49" fontId="7" fillId="0" borderId="0" xfId="0" applyNumberFormat="1" applyFont="1" applyFill="1" applyAlignment="1">
      <alignment horizontal="justify" vertical="top" wrapText="1"/>
    </xf>
    <xf numFmtId="0" fontId="68" fillId="0" borderId="0" xfId="0" applyFont="1" applyFill="1" applyAlignment="1">
      <alignment horizontal="justify" vertical="top" wrapText="1"/>
    </xf>
    <xf numFmtId="0" fontId="28" fillId="0" borderId="0" xfId="0" applyFont="1" applyFill="1" applyAlignment="1">
      <alignment horizontal="justify" vertical="top" wrapText="1"/>
    </xf>
    <xf numFmtId="0" fontId="14" fillId="0" borderId="0" xfId="0" applyFont="1" applyFill="1" applyAlignment="1">
      <alignment horizontal="justify" vertical="center"/>
    </xf>
    <xf numFmtId="0" fontId="7" fillId="0" borderId="0" xfId="0" applyFont="1" applyFill="1" applyAlignment="1">
      <alignment horizontal="justify" vertical="top" wrapText="1"/>
    </xf>
    <xf numFmtId="0" fontId="7" fillId="0" borderId="0" xfId="0" applyFont="1" applyFill="1" applyAlignment="1">
      <alignment horizontal="justify" vertical="top"/>
    </xf>
    <xf numFmtId="49" fontId="7" fillId="0" borderId="0" xfId="0" applyNumberFormat="1" applyFont="1" applyFill="1" applyAlignment="1">
      <alignment horizontal="justify" vertical="top"/>
    </xf>
    <xf numFmtId="49" fontId="7" fillId="0" borderId="0" xfId="0" applyNumberFormat="1" applyFont="1" applyFill="1" applyAlignment="1">
      <alignment horizontal="left" vertical="top" wrapText="1"/>
    </xf>
    <xf numFmtId="0" fontId="7" fillId="0" borderId="0" xfId="0" applyFont="1" applyFill="1" applyAlignment="1">
      <alignment horizontal="justify" vertical="center"/>
    </xf>
    <xf numFmtId="0" fontId="7" fillId="0" borderId="0" xfId="0" applyFont="1" applyFill="1" applyAlignment="1">
      <alignment horizontal="left" vertical="top" wrapText="1"/>
    </xf>
    <xf numFmtId="0" fontId="0" fillId="0" borderId="0" xfId="0" applyFont="1" applyAlignment="1">
      <alignment horizontal="justify" vertical="top" wrapText="1"/>
    </xf>
    <xf numFmtId="0" fontId="7" fillId="0" borderId="0" xfId="0" applyFont="1" applyAlignment="1">
      <alignment vertical="top" wrapText="1"/>
    </xf>
    <xf numFmtId="0" fontId="10" fillId="0" borderId="0" xfId="0" applyFont="1" applyFill="1" applyAlignment="1">
      <alignment horizontal="justify" vertical="center"/>
    </xf>
    <xf numFmtId="0" fontId="13" fillId="0" borderId="0" xfId="0" applyFont="1" applyFill="1" applyAlignment="1">
      <alignment horizontal="justify" vertical="top"/>
    </xf>
    <xf numFmtId="49" fontId="13" fillId="0" borderId="0" xfId="0" applyNumberFormat="1" applyFont="1" applyFill="1" applyAlignment="1">
      <alignment horizontal="left" vertical="top" wrapText="1"/>
    </xf>
    <xf numFmtId="0" fontId="9" fillId="0" borderId="0" xfId="0" applyFont="1" applyFill="1" applyAlignment="1">
      <alignment horizontal="left" vertical="center"/>
    </xf>
  </cellXfs>
  <cellStyles count="8">
    <cellStyle name="スタイル 1" xfId="7"/>
    <cellStyle name="桁区切り" xfId="1" builtinId="6"/>
    <cellStyle name="標準" xfId="0" builtinId="0"/>
    <cellStyle name="標準 2" xfId="2"/>
    <cellStyle name="標準 3" xfId="3"/>
    <cellStyle name="標準 4" xfId="4"/>
    <cellStyle name="標準 4 2" xfId="5"/>
    <cellStyle name="標準 5" xfId="6"/>
  </cellStyles>
  <dxfs count="0"/>
  <tableStyles count="0" defaultTableStyle="TableStyleMedium2" defaultPivotStyle="PivotStyleLight16"/>
  <colors>
    <mruColors>
      <color rgb="FFFFCC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6.emf"/></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0</xdr:col>
      <xdr:colOff>114300</xdr:colOff>
      <xdr:row>1</xdr:row>
      <xdr:rowOff>20954</xdr:rowOff>
    </xdr:from>
    <xdr:to>
      <xdr:col>9</xdr:col>
      <xdr:colOff>619124</xdr:colOff>
      <xdr:row>27</xdr:row>
      <xdr:rowOff>133350</xdr:rowOff>
    </xdr:to>
    <xdr:sp macro="" textlink="">
      <xdr:nvSpPr>
        <xdr:cNvPr id="2" name="テキスト ボックス 1"/>
        <xdr:cNvSpPr txBox="1"/>
      </xdr:nvSpPr>
      <xdr:spPr>
        <a:xfrm>
          <a:off x="114300" y="201929"/>
          <a:ext cx="6400799" cy="4570096"/>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はじめにお読みください</a:t>
          </a:r>
          <a:r>
            <a:rPr kumimoji="1" lang="en-US" altLang="ja-JP" sz="1200">
              <a:latin typeface="ＭＳ ゴシック" panose="020B0609070205080204" pitchFamily="49" charset="-128"/>
              <a:ea typeface="ＭＳ ゴシック" panose="020B0609070205080204" pitchFamily="49" charset="-128"/>
            </a:rPr>
            <a:t>】</a:t>
          </a: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○このエクセルファイルは「労働者派遣事業報告書」（様式第</a:t>
          </a:r>
          <a:r>
            <a:rPr kumimoji="1" lang="en-US" altLang="ja-JP" sz="1200">
              <a:latin typeface="ＭＳ ゴシック" panose="020B0609070205080204" pitchFamily="49" charset="-128"/>
              <a:ea typeface="ＭＳ ゴシック" panose="020B0609070205080204" pitchFamily="49" charset="-128"/>
            </a:rPr>
            <a:t>11</a:t>
          </a:r>
          <a:r>
            <a:rPr kumimoji="1" lang="ja-JP" altLang="en-US" sz="1200">
              <a:latin typeface="ＭＳ ゴシック" panose="020B0609070205080204" pitchFamily="49" charset="-128"/>
              <a:ea typeface="ＭＳ ゴシック" panose="020B0609070205080204" pitchFamily="49" charset="-128"/>
            </a:rPr>
            <a:t>号）です。</a:t>
          </a:r>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※2024</a:t>
          </a:r>
          <a:r>
            <a:rPr kumimoji="1" lang="ja-JP" altLang="en-US" sz="1200">
              <a:latin typeface="ＭＳ ゴシック" panose="020B0609070205080204" pitchFamily="49" charset="-128"/>
              <a:ea typeface="ＭＳ ゴシック" panose="020B0609070205080204" pitchFamily="49" charset="-128"/>
            </a:rPr>
            <a:t>年度からの新様式となっております。旧様式は使用できませんのでご注意ください。</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○第１面から第９面まで、それぞれのシートに分かれています。</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○それぞれのシートでは、右側に</a:t>
          </a:r>
          <a:r>
            <a:rPr kumimoji="1" lang="ja-JP" altLang="en-US" sz="1200">
              <a:solidFill>
                <a:srgbClr val="FF00FF"/>
              </a:solidFill>
              <a:latin typeface="ＭＳ ゴシック" panose="020B0609070205080204" pitchFamily="49" charset="-128"/>
              <a:ea typeface="ＭＳ ゴシック" panose="020B0609070205080204" pitchFamily="49" charset="-128"/>
            </a:rPr>
            <a:t>「記載例」</a:t>
          </a:r>
          <a:r>
            <a:rPr kumimoji="1" lang="ja-JP" altLang="en-US" sz="1200">
              <a:latin typeface="ＭＳ ゴシック" panose="020B0609070205080204" pitchFamily="49" charset="-128"/>
              <a:ea typeface="ＭＳ ゴシック" panose="020B0609070205080204" pitchFamily="49" charset="-128"/>
            </a:rPr>
            <a:t>を掲載しておりますので参考にしてください。</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（提出する様式のみ印刷できるように印刷範囲を設定してあります）</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○第１０面から第１４面までは　「記載要領」　となっておりますので、報告書作成にあたってはこちらもお読みください（</a:t>
          </a:r>
          <a:r>
            <a:rPr kumimoji="1" lang="ja-JP" altLang="en-US" sz="1200">
              <a:solidFill>
                <a:srgbClr val="FF0000"/>
              </a:solidFill>
              <a:latin typeface="ＭＳ ゴシック" panose="020B0609070205080204" pitchFamily="49" charset="-128"/>
              <a:ea typeface="ＭＳ ゴシック" panose="020B0609070205080204" pitchFamily="49" charset="-128"/>
            </a:rPr>
            <a:t>記載要領の</a:t>
          </a:r>
          <a:r>
            <a:rPr kumimoji="1" lang="ja-JP" altLang="en-US" sz="1200" u="none">
              <a:solidFill>
                <a:srgbClr val="FF0000"/>
              </a:solidFill>
              <a:latin typeface="ＭＳ ゴシック" panose="020B0609070205080204" pitchFamily="49" charset="-128"/>
              <a:ea typeface="ＭＳ ゴシック" panose="020B0609070205080204" pitchFamily="49" charset="-128"/>
            </a:rPr>
            <a:t>提出は不要です</a:t>
          </a:r>
          <a:r>
            <a:rPr kumimoji="1" lang="ja-JP" altLang="en-US" sz="1200">
              <a:latin typeface="ＭＳ ゴシック" panose="020B0609070205080204" pitchFamily="49" charset="-128"/>
              <a:ea typeface="ＭＳ ゴシック" panose="020B0609070205080204" pitchFamily="49" charset="-128"/>
            </a:rPr>
            <a:t>）</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　★「労使協定方式」を採用している場合は、</a:t>
          </a:r>
          <a:r>
            <a:rPr kumimoji="1" lang="ja-JP" altLang="en-US" sz="1200" u="sng">
              <a:solidFill>
                <a:srgbClr val="FF0000"/>
              </a:solidFill>
              <a:latin typeface="ＭＳ ゴシック" panose="020B0609070205080204" pitchFamily="49" charset="-128"/>
              <a:ea typeface="ＭＳ ゴシック" panose="020B0609070205080204" pitchFamily="49" charset="-128"/>
            </a:rPr>
            <a:t>労使協定書</a:t>
          </a:r>
          <a:r>
            <a:rPr kumimoji="1" lang="ja-JP" altLang="en-US" sz="1200" u="dbl">
              <a:solidFill>
                <a:srgbClr val="FF0000"/>
              </a:solidFill>
              <a:latin typeface="ＭＳ ゴシック" panose="020B0609070205080204" pitchFamily="49" charset="-128"/>
              <a:ea typeface="ＭＳ ゴシック" panose="020B0609070205080204" pitchFamily="49" charset="-128"/>
            </a:rPr>
            <a:t>の提出</a:t>
          </a:r>
          <a:r>
            <a:rPr kumimoji="1" lang="ja-JP" altLang="en-US" sz="1200">
              <a:solidFill>
                <a:srgbClr val="FF0000"/>
              </a:solidFill>
              <a:latin typeface="ＭＳ ゴシック" panose="020B0609070205080204" pitchFamily="49" charset="-128"/>
              <a:ea typeface="ＭＳ ゴシック" panose="020B0609070205080204" pitchFamily="49" charset="-128"/>
            </a:rPr>
            <a:t>も必要です★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762000</xdr:colOff>
      <xdr:row>3</xdr:row>
      <xdr:rowOff>76200</xdr:rowOff>
    </xdr:from>
    <xdr:to>
      <xdr:col>5</xdr:col>
      <xdr:colOff>4362450</xdr:colOff>
      <xdr:row>6</xdr:row>
      <xdr:rowOff>57150</xdr:rowOff>
    </xdr:to>
    <xdr:sp macro="" textlink="">
      <xdr:nvSpPr>
        <xdr:cNvPr id="2" name="正方形/長方形 1"/>
        <xdr:cNvSpPr/>
      </xdr:nvSpPr>
      <xdr:spPr>
        <a:xfrm>
          <a:off x="2352675" y="676275"/>
          <a:ext cx="4962525"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1162050</xdr:colOff>
      <xdr:row>0</xdr:row>
      <xdr:rowOff>0</xdr:rowOff>
    </xdr:from>
    <xdr:to>
      <xdr:col>5</xdr:col>
      <xdr:colOff>4676775</xdr:colOff>
      <xdr:row>2</xdr:row>
      <xdr:rowOff>28575</xdr:rowOff>
    </xdr:to>
    <xdr:sp macro="" textlink="">
      <xdr:nvSpPr>
        <xdr:cNvPr id="2" name="正方形/長方形 1"/>
        <xdr:cNvSpPr/>
      </xdr:nvSpPr>
      <xdr:spPr>
        <a:xfrm>
          <a:off x="2752725" y="0"/>
          <a:ext cx="48768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4533900</xdr:colOff>
      <xdr:row>4</xdr:row>
      <xdr:rowOff>47625</xdr:rowOff>
    </xdr:to>
    <xdr:sp macro="" textlink="">
      <xdr:nvSpPr>
        <xdr:cNvPr id="2" name="正方形/長方形 1"/>
        <xdr:cNvSpPr/>
      </xdr:nvSpPr>
      <xdr:spPr>
        <a:xfrm>
          <a:off x="2952750" y="390525"/>
          <a:ext cx="45339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4533900</xdr:colOff>
      <xdr:row>3</xdr:row>
      <xdr:rowOff>142875</xdr:rowOff>
    </xdr:to>
    <xdr:sp macro="" textlink="">
      <xdr:nvSpPr>
        <xdr:cNvPr id="2" name="正方形/長方形 1"/>
        <xdr:cNvSpPr/>
      </xdr:nvSpPr>
      <xdr:spPr>
        <a:xfrm>
          <a:off x="2952750" y="190500"/>
          <a:ext cx="4533900" cy="409575"/>
        </a:xfrm>
        <a:prstGeom prst="rect">
          <a:avLst/>
        </a:prstGeom>
        <a:solidFill>
          <a:srgbClr val="FF0000"/>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第</a:t>
          </a:r>
          <a:r>
            <a:rPr kumimoji="1" lang="en-US" altLang="ja-JP"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面以降を提出する必要はありません。</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533400</xdr:colOff>
      <xdr:row>1</xdr:row>
      <xdr:rowOff>219075</xdr:rowOff>
    </xdr:from>
    <xdr:to>
      <xdr:col>5</xdr:col>
      <xdr:colOff>4191000</xdr:colOff>
      <xdr:row>3</xdr:row>
      <xdr:rowOff>171450</xdr:rowOff>
    </xdr:to>
    <xdr:sp macro="" textlink="">
      <xdr:nvSpPr>
        <xdr:cNvPr id="2" name="正方形/長方形 1"/>
        <xdr:cNvSpPr/>
      </xdr:nvSpPr>
      <xdr:spPr>
        <a:xfrm>
          <a:off x="1990725" y="447675"/>
          <a:ext cx="4438650" cy="40957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800"/>
            <a:t>第</a:t>
          </a:r>
          <a:r>
            <a:rPr kumimoji="1" lang="en-US" altLang="ja-JP" sz="1800"/>
            <a:t>10</a:t>
          </a:r>
          <a:r>
            <a:rPr kumimoji="1" lang="ja-JP" altLang="en-US" sz="1800"/>
            <a:t>面以降を提出する必要はありません。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281074</xdr:colOff>
      <xdr:row>0</xdr:row>
      <xdr:rowOff>0</xdr:rowOff>
    </xdr:from>
    <xdr:to>
      <xdr:col>23</xdr:col>
      <xdr:colOff>310789</xdr:colOff>
      <xdr:row>50</xdr:row>
      <xdr:rowOff>266700</xdr:rowOff>
    </xdr:to>
    <xdr:pic>
      <xdr:nvPicPr>
        <xdr:cNvPr id="2" name="図 1"/>
        <xdr:cNvPicPr>
          <a:picLocks noChangeAspect="1"/>
        </xdr:cNvPicPr>
      </xdr:nvPicPr>
      <xdr:blipFill>
        <a:blip xmlns:r="http://schemas.openxmlformats.org/officeDocument/2006/relationships" r:embed="rId1"/>
        <a:stretch>
          <a:fillRect/>
        </a:stretch>
      </xdr:blipFill>
      <xdr:spPr>
        <a:xfrm>
          <a:off x="9329824" y="0"/>
          <a:ext cx="8736160" cy="134082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0</xdr:colOff>
      <xdr:row>0</xdr:row>
      <xdr:rowOff>0</xdr:rowOff>
    </xdr:from>
    <xdr:to>
      <xdr:col>35</xdr:col>
      <xdr:colOff>381000</xdr:colOff>
      <xdr:row>63</xdr:row>
      <xdr:rowOff>76815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8589" y="0"/>
          <a:ext cx="12133621" cy="17344718"/>
        </a:xfrm>
        <a:prstGeom prst="rect">
          <a:avLst/>
        </a:prstGeom>
        <a:solidFill>
          <a:schemeClr val="accent6">
            <a:lumMod val="20000"/>
            <a:lumOff val="80000"/>
          </a:schemeClr>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30</xdr:col>
      <xdr:colOff>76200</xdr:colOff>
      <xdr:row>46</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01500" y="0"/>
          <a:ext cx="11950700" cy="17106900"/>
        </a:xfrm>
        <a:prstGeom prst="rect">
          <a:avLst/>
        </a:prstGeom>
        <a:solidFill>
          <a:schemeClr val="accent6">
            <a:lumMod val="20000"/>
            <a:lumOff val="80000"/>
          </a:schemeClr>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22</xdr:col>
      <xdr:colOff>555626</xdr:colOff>
      <xdr:row>36</xdr:row>
      <xdr:rowOff>117371</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44893" y="0"/>
          <a:ext cx="9672411" cy="12989728"/>
        </a:xfrm>
        <a:prstGeom prst="rect">
          <a:avLst/>
        </a:prstGeom>
        <a:solidFill>
          <a:schemeClr val="accent6">
            <a:lumMod val="20000"/>
            <a:lumOff val="80000"/>
          </a:schemeClr>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0</xdr:colOff>
      <xdr:row>0</xdr:row>
      <xdr:rowOff>0</xdr:rowOff>
    </xdr:from>
    <xdr:to>
      <xdr:col>41</xdr:col>
      <xdr:colOff>25466</xdr:colOff>
      <xdr:row>58</xdr:row>
      <xdr:rowOff>31750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08656" y="0"/>
          <a:ext cx="11455466" cy="17402969"/>
        </a:xfrm>
        <a:prstGeom prst="rect">
          <a:avLst/>
        </a:prstGeom>
        <a:solidFill>
          <a:schemeClr val="accent6">
            <a:lumMod val="20000"/>
            <a:lumOff val="80000"/>
          </a:schemeClr>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32</xdr:col>
      <xdr:colOff>612323</xdr:colOff>
      <xdr:row>53</xdr:row>
      <xdr:rowOff>150189</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0" y="0"/>
          <a:ext cx="12504966" cy="17608153"/>
        </a:xfrm>
        <a:prstGeom prst="rect">
          <a:avLst/>
        </a:prstGeom>
        <a:solidFill>
          <a:schemeClr val="accent6">
            <a:lumMod val="40000"/>
            <a:lumOff val="60000"/>
          </a:schemeClr>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228831</xdr:colOff>
      <xdr:row>0</xdr:row>
      <xdr:rowOff>2</xdr:rowOff>
    </xdr:from>
    <xdr:to>
      <xdr:col>31</xdr:col>
      <xdr:colOff>471097</xdr:colOff>
      <xdr:row>60</xdr:row>
      <xdr:rowOff>114736</xdr:rowOff>
    </xdr:to>
    <xdr:pic>
      <xdr:nvPicPr>
        <xdr:cNvPr id="69" name="図 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61237" y="2"/>
          <a:ext cx="13362954" cy="18116984"/>
        </a:xfrm>
        <a:prstGeom prst="rect">
          <a:avLst/>
        </a:prstGeom>
        <a:solidFill>
          <a:schemeClr val="accent6">
            <a:lumMod val="20000"/>
            <a:lumOff val="80000"/>
          </a:schemeClr>
        </a:solidFill>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333375</xdr:colOff>
      <xdr:row>0</xdr:row>
      <xdr:rowOff>4</xdr:rowOff>
    </xdr:from>
    <xdr:to>
      <xdr:col>36</xdr:col>
      <xdr:colOff>183539</xdr:colOff>
      <xdr:row>51</xdr:row>
      <xdr:rowOff>52680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9625" y="4"/>
          <a:ext cx="13935258" cy="17590582"/>
        </a:xfrm>
        <a:prstGeom prst="rect">
          <a:avLst/>
        </a:prstGeom>
        <a:solidFill>
          <a:schemeClr val="accent6">
            <a:lumMod val="40000"/>
            <a:lumOff val="60000"/>
          </a:schemeClr>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B1:K1"/>
  <sheetViews>
    <sheetView tabSelected="1" workbookViewId="0">
      <selection activeCell="K17" sqref="K17"/>
    </sheetView>
  </sheetViews>
  <sheetFormatPr defaultRowHeight="13.5"/>
  <cols>
    <col min="1" max="1" width="5.375" customWidth="1"/>
  </cols>
  <sheetData>
    <row r="1" spans="2:11" ht="14.25">
      <c r="B1" s="621"/>
      <c r="C1" s="621"/>
      <c r="D1" s="621"/>
      <c r="E1" s="621"/>
      <c r="F1" s="621"/>
      <c r="G1" s="621"/>
      <c r="H1" s="621"/>
      <c r="I1" s="621"/>
      <c r="J1" s="621"/>
      <c r="K1" s="621"/>
    </row>
  </sheetData>
  <sheetProtection selectLockedCells="1"/>
  <phoneticPr fontId="6"/>
  <pageMargins left="0.70866141732283472" right="0.70866141732283472" top="0.74803149606299213" bottom="0.74803149606299213" header="0.31496062992125984" footer="0.31496062992125984"/>
  <pageSetup paperSize="9" orientation="portrait" horizontalDpi="4294967293"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60"/>
  <sheetViews>
    <sheetView showGridLines="0" view="pageBreakPreview" zoomScale="80" zoomScaleNormal="75" zoomScaleSheetLayoutView="80" workbookViewId="0">
      <pane ySplit="3" topLeftCell="A9" activePane="bottomLeft" state="frozen"/>
      <selection activeCell="K3" sqref="K3:L3"/>
      <selection pane="bottomLeft" activeCell="G10" sqref="G10"/>
    </sheetView>
  </sheetViews>
  <sheetFormatPr defaultColWidth="9" defaultRowHeight="13.5"/>
  <cols>
    <col min="1" max="1" width="1" style="143" customWidth="1"/>
    <col min="2" max="2" width="2.875" style="143" customWidth="1"/>
    <col min="3" max="3" width="2.625" style="143" customWidth="1"/>
    <col min="4" max="4" width="22.5" style="143" customWidth="1"/>
    <col min="5" max="5" width="16.625" style="143" customWidth="1"/>
    <col min="6" max="12" width="15.375" style="143" customWidth="1"/>
    <col min="13" max="16384" width="9" style="143"/>
  </cols>
  <sheetData>
    <row r="1" spans="1:29" ht="20.25" customHeight="1">
      <c r="I1" s="926" t="str">
        <f>'１面'!K3&amp;""</f>
        <v/>
      </c>
      <c r="J1" s="926"/>
      <c r="K1" s="697" t="s">
        <v>625</v>
      </c>
      <c r="L1" s="701" t="str">
        <f>'１面'!K4&amp;""</f>
        <v/>
      </c>
    </row>
    <row r="2" spans="1:29" ht="18" customHeight="1">
      <c r="A2" s="34"/>
      <c r="B2" s="38"/>
      <c r="C2" s="158"/>
      <c r="D2" s="158"/>
      <c r="E2" s="589" t="str">
        <f>IF(SUM('７面'!E12,'７面'!I12)=SUM('７面'!G18:G53,G9:G46),"","※７面表「①」と下表「②」の、無期雇用派遣労働者数の合計が一致していません")</f>
        <v/>
      </c>
      <c r="G2" s="157"/>
      <c r="H2" s="157"/>
      <c r="I2" s="157"/>
      <c r="J2" s="157"/>
      <c r="K2" s="157"/>
      <c r="L2" s="57" t="s">
        <v>466</v>
      </c>
      <c r="M2" s="652"/>
      <c r="N2" s="652"/>
      <c r="O2" s="652"/>
      <c r="P2" s="652"/>
      <c r="Q2" s="652"/>
      <c r="R2" s="652"/>
      <c r="S2" s="652"/>
      <c r="T2" s="652"/>
      <c r="U2" s="652"/>
      <c r="V2" s="652"/>
      <c r="W2" s="652"/>
      <c r="X2" s="652"/>
      <c r="Y2" s="652"/>
      <c r="Z2" s="652"/>
      <c r="AA2" s="652"/>
      <c r="AB2" s="652"/>
      <c r="AC2" s="652"/>
    </row>
    <row r="3" spans="1:29" ht="25.5" customHeight="1">
      <c r="A3" s="1" t="s">
        <v>209</v>
      </c>
      <c r="B3" s="38"/>
      <c r="C3" s="158"/>
      <c r="D3" s="158"/>
      <c r="E3" s="589" t="str">
        <f>IF(SUM('７面'!G12,'７面'!K12)=SUM('７面'!I18:I53,I9:I46),"","※７面表「①」と下表「②」の、有期雇用派遣労働者数の合計が一致していません")</f>
        <v/>
      </c>
      <c r="G3" s="157"/>
      <c r="H3" s="157"/>
      <c r="I3" s="157"/>
      <c r="J3" s="157"/>
      <c r="K3" s="157"/>
      <c r="L3" s="157"/>
      <c r="M3" s="652"/>
      <c r="N3" s="652"/>
      <c r="O3" s="652"/>
      <c r="P3" s="652"/>
      <c r="Q3" s="652"/>
      <c r="R3" s="652"/>
      <c r="S3" s="652"/>
      <c r="T3" s="652"/>
      <c r="U3" s="652"/>
      <c r="V3" s="652"/>
      <c r="W3" s="652"/>
      <c r="X3" s="652"/>
      <c r="Y3" s="652"/>
      <c r="Z3" s="652"/>
      <c r="AA3" s="652"/>
      <c r="AB3" s="652"/>
      <c r="AC3" s="652"/>
    </row>
    <row r="4" spans="1:29" ht="28.5" customHeight="1">
      <c r="A4" s="34"/>
      <c r="B4" s="38"/>
      <c r="C4" s="158"/>
      <c r="D4" s="158"/>
      <c r="E4" s="158"/>
      <c r="F4" s="37"/>
      <c r="G4" s="157"/>
      <c r="H4" s="157"/>
      <c r="I4" s="157"/>
      <c r="J4" s="157"/>
      <c r="K4" s="157"/>
      <c r="L4" s="157"/>
      <c r="M4" s="652"/>
      <c r="N4" s="652"/>
      <c r="O4" s="652"/>
      <c r="P4" s="652"/>
      <c r="Q4" s="652"/>
      <c r="R4" s="652"/>
      <c r="S4" s="652"/>
      <c r="T4" s="652"/>
      <c r="U4" s="652"/>
      <c r="V4" s="652"/>
      <c r="W4" s="652"/>
      <c r="X4" s="652"/>
      <c r="Y4" s="652"/>
      <c r="Z4" s="652"/>
      <c r="AA4" s="652"/>
      <c r="AB4" s="652"/>
      <c r="AC4" s="652"/>
    </row>
    <row r="5" spans="1:29" ht="28.5" customHeight="1" thickBot="1">
      <c r="A5" s="34"/>
      <c r="B5" s="32" t="s">
        <v>180</v>
      </c>
      <c r="C5" s="158"/>
      <c r="D5" s="158"/>
      <c r="E5" s="158"/>
      <c r="F5" s="37"/>
      <c r="G5" s="157"/>
      <c r="H5" s="157"/>
      <c r="I5" s="157"/>
      <c r="J5" s="157"/>
      <c r="K5" s="63"/>
      <c r="L5" s="202"/>
      <c r="M5" s="652"/>
      <c r="N5" s="652"/>
      <c r="O5" s="652"/>
      <c r="P5" s="652"/>
      <c r="Q5" s="652"/>
      <c r="R5" s="652"/>
      <c r="S5" s="652"/>
      <c r="T5" s="652"/>
      <c r="U5" s="652"/>
      <c r="V5" s="652"/>
      <c r="W5" s="652"/>
      <c r="X5" s="652"/>
      <c r="Y5" s="652"/>
      <c r="Z5" s="652"/>
      <c r="AA5" s="652"/>
      <c r="AB5" s="652"/>
      <c r="AC5" s="652"/>
    </row>
    <row r="6" spans="1:29" ht="9" customHeight="1" thickBot="1">
      <c r="A6" s="34"/>
      <c r="B6" s="38"/>
      <c r="C6" s="927"/>
      <c r="D6" s="928"/>
      <c r="E6" s="929"/>
      <c r="F6" s="1112" t="s">
        <v>1</v>
      </c>
      <c r="G6" s="72"/>
      <c r="H6" s="72"/>
      <c r="I6" s="72"/>
      <c r="J6" s="71"/>
      <c r="K6" s="207"/>
      <c r="L6" s="207"/>
      <c r="M6" s="652"/>
      <c r="N6" s="652"/>
      <c r="O6" s="652"/>
      <c r="P6" s="652"/>
      <c r="Q6" s="652"/>
      <c r="R6" s="652"/>
      <c r="S6" s="652"/>
      <c r="T6" s="652"/>
      <c r="U6" s="652"/>
      <c r="V6" s="652"/>
      <c r="W6" s="652"/>
      <c r="X6" s="652"/>
      <c r="Y6" s="652"/>
      <c r="Z6" s="652"/>
      <c r="AA6" s="652"/>
      <c r="AB6" s="652"/>
      <c r="AC6" s="652"/>
    </row>
    <row r="7" spans="1:29" ht="27" customHeight="1">
      <c r="A7" s="34"/>
      <c r="B7" s="38"/>
      <c r="C7" s="930"/>
      <c r="D7" s="931"/>
      <c r="E7" s="932"/>
      <c r="F7" s="1143"/>
      <c r="G7" s="1110" t="s">
        <v>160</v>
      </c>
      <c r="H7" s="1111"/>
      <c r="I7" s="1110" t="s">
        <v>274</v>
      </c>
      <c r="J7" s="1111"/>
      <c r="K7" s="207"/>
      <c r="L7" s="207"/>
      <c r="M7" s="652"/>
      <c r="N7" s="652"/>
      <c r="O7" s="652"/>
      <c r="P7" s="652"/>
      <c r="Q7" s="652"/>
      <c r="R7" s="652"/>
      <c r="S7" s="652"/>
      <c r="T7" s="652"/>
      <c r="U7" s="652"/>
      <c r="V7" s="652"/>
      <c r="W7" s="652"/>
      <c r="X7" s="652"/>
      <c r="Y7" s="652"/>
      <c r="Z7" s="652"/>
      <c r="AA7" s="652"/>
      <c r="AB7" s="652"/>
      <c r="AC7" s="652"/>
    </row>
    <row r="8" spans="1:29" ht="27" customHeight="1" thickBot="1">
      <c r="A8" s="34"/>
      <c r="B8" s="38"/>
      <c r="C8" s="933"/>
      <c r="D8" s="934"/>
      <c r="E8" s="935"/>
      <c r="F8" s="1144"/>
      <c r="G8" s="151"/>
      <c r="H8" s="46" t="s">
        <v>186</v>
      </c>
      <c r="I8" s="150"/>
      <c r="J8" s="46" t="s">
        <v>186</v>
      </c>
      <c r="K8" s="207"/>
      <c r="L8" s="207"/>
      <c r="M8" s="652"/>
      <c r="N8" s="652"/>
      <c r="O8" s="652"/>
      <c r="P8" s="652"/>
      <c r="Q8" s="652"/>
      <c r="R8" s="652"/>
      <c r="S8" s="652"/>
      <c r="T8" s="652"/>
      <c r="U8" s="652"/>
      <c r="V8" s="652"/>
      <c r="W8" s="652"/>
      <c r="X8" s="652"/>
      <c r="Y8" s="652"/>
      <c r="Z8" s="652"/>
      <c r="AA8" s="652"/>
      <c r="AB8" s="652"/>
      <c r="AC8" s="652"/>
    </row>
    <row r="9" spans="1:29" ht="24.75" customHeight="1">
      <c r="A9" s="34"/>
      <c r="B9" s="38"/>
      <c r="C9" s="1097" t="s">
        <v>46</v>
      </c>
      <c r="D9" s="1098"/>
      <c r="E9" s="1099"/>
      <c r="F9" s="340" t="str">
        <f t="shared" ref="F9:F16" si="0">IF(COUNTBLANK(G9:J9)=4,"",SUM(G9,I9))</f>
        <v/>
      </c>
      <c r="G9" s="403"/>
      <c r="H9" s="404"/>
      <c r="I9" s="435"/>
      <c r="J9" s="404"/>
      <c r="K9" s="35"/>
      <c r="L9" s="202"/>
      <c r="M9" s="652"/>
      <c r="N9" s="652"/>
      <c r="O9" s="652"/>
      <c r="P9" s="652"/>
      <c r="Q9" s="652"/>
      <c r="R9" s="652"/>
      <c r="S9" s="652"/>
      <c r="T9" s="652"/>
      <c r="U9" s="652"/>
      <c r="V9" s="652"/>
      <c r="W9" s="652"/>
      <c r="X9" s="652"/>
      <c r="Y9" s="652"/>
      <c r="Z9" s="652"/>
      <c r="AA9" s="652"/>
      <c r="AB9" s="652"/>
      <c r="AC9" s="652"/>
    </row>
    <row r="10" spans="1:29" ht="24.75" customHeight="1">
      <c r="A10" s="34"/>
      <c r="B10" s="38"/>
      <c r="C10" s="1097" t="s">
        <v>47</v>
      </c>
      <c r="D10" s="1098"/>
      <c r="E10" s="1099"/>
      <c r="F10" s="339" t="str">
        <f t="shared" si="0"/>
        <v/>
      </c>
      <c r="G10" s="403"/>
      <c r="H10" s="404"/>
      <c r="I10" s="435"/>
      <c r="J10" s="404"/>
      <c r="K10" s="35"/>
      <c r="L10" s="144"/>
      <c r="M10" s="652"/>
      <c r="N10" s="652"/>
      <c r="O10" s="652"/>
      <c r="P10" s="652"/>
      <c r="Q10" s="652"/>
      <c r="R10" s="652"/>
      <c r="S10" s="652"/>
      <c r="T10" s="652"/>
      <c r="U10" s="652"/>
      <c r="V10" s="652"/>
      <c r="W10" s="652"/>
      <c r="X10" s="652"/>
      <c r="Y10" s="652"/>
      <c r="Z10" s="652"/>
      <c r="AA10" s="652"/>
      <c r="AB10" s="652"/>
      <c r="AC10" s="652"/>
    </row>
    <row r="11" spans="1:29" ht="24.75" customHeight="1">
      <c r="A11" s="34"/>
      <c r="B11" s="38"/>
      <c r="C11" s="1097" t="s">
        <v>48</v>
      </c>
      <c r="D11" s="1098"/>
      <c r="E11" s="1099"/>
      <c r="F11" s="340" t="str">
        <f t="shared" si="0"/>
        <v/>
      </c>
      <c r="G11" s="403"/>
      <c r="H11" s="404"/>
      <c r="I11" s="435"/>
      <c r="J11" s="404"/>
      <c r="K11" s="35"/>
      <c r="L11" s="144"/>
      <c r="M11" s="652"/>
      <c r="N11" s="652"/>
      <c r="O11" s="652"/>
      <c r="P11" s="652"/>
      <c r="Q11" s="652"/>
      <c r="R11" s="652"/>
      <c r="S11" s="652"/>
      <c r="T11" s="652"/>
      <c r="U11" s="652"/>
      <c r="V11" s="652"/>
      <c r="W11" s="652"/>
      <c r="X11" s="652"/>
      <c r="Y11" s="652"/>
      <c r="Z11" s="652"/>
      <c r="AA11" s="652"/>
      <c r="AB11" s="652"/>
      <c r="AC11" s="652"/>
    </row>
    <row r="12" spans="1:29" ht="24.75" customHeight="1">
      <c r="A12" s="34"/>
      <c r="B12" s="38"/>
      <c r="C12" s="1097" t="s">
        <v>49</v>
      </c>
      <c r="D12" s="1098"/>
      <c r="E12" s="1099"/>
      <c r="F12" s="339" t="str">
        <f t="shared" si="0"/>
        <v/>
      </c>
      <c r="G12" s="403"/>
      <c r="H12" s="404"/>
      <c r="I12" s="435"/>
      <c r="J12" s="404"/>
      <c r="K12" s="35"/>
      <c r="L12" s="144"/>
      <c r="M12" s="652"/>
      <c r="N12" s="652"/>
      <c r="O12" s="652"/>
      <c r="P12" s="652"/>
      <c r="Q12" s="652"/>
      <c r="R12" s="652"/>
      <c r="S12" s="652"/>
      <c r="T12" s="652"/>
      <c r="U12" s="652"/>
      <c r="V12" s="652"/>
      <c r="W12" s="652"/>
      <c r="X12" s="652"/>
      <c r="Y12" s="652"/>
      <c r="Z12" s="652"/>
      <c r="AA12" s="652"/>
      <c r="AB12" s="652"/>
      <c r="AC12" s="652"/>
    </row>
    <row r="13" spans="1:29" ht="24.75" customHeight="1">
      <c r="A13" s="34"/>
      <c r="B13" s="38"/>
      <c r="C13" s="1145" t="s">
        <v>50</v>
      </c>
      <c r="D13" s="1146"/>
      <c r="E13" s="1147"/>
      <c r="F13" s="340" t="str">
        <f t="shared" si="0"/>
        <v/>
      </c>
      <c r="G13" s="403"/>
      <c r="H13" s="404"/>
      <c r="I13" s="435"/>
      <c r="J13" s="404"/>
      <c r="K13" s="35"/>
      <c r="L13" s="144"/>
      <c r="M13" s="652"/>
      <c r="N13" s="652"/>
      <c r="O13" s="652"/>
      <c r="P13" s="652"/>
      <c r="Q13" s="652"/>
      <c r="R13" s="652"/>
      <c r="S13" s="652"/>
      <c r="T13" s="652"/>
      <c r="U13" s="652"/>
      <c r="V13" s="652"/>
      <c r="W13" s="652"/>
      <c r="X13" s="652"/>
      <c r="Y13" s="652"/>
      <c r="Z13" s="652"/>
      <c r="AA13" s="652"/>
      <c r="AB13" s="652"/>
      <c r="AC13" s="652"/>
    </row>
    <row r="14" spans="1:29" ht="24.75" customHeight="1">
      <c r="A14" s="34"/>
      <c r="B14" s="38"/>
      <c r="C14" s="1097" t="s">
        <v>51</v>
      </c>
      <c r="D14" s="1098"/>
      <c r="E14" s="1099"/>
      <c r="F14" s="339" t="str">
        <f t="shared" si="0"/>
        <v/>
      </c>
      <c r="G14" s="403"/>
      <c r="H14" s="404"/>
      <c r="I14" s="435"/>
      <c r="J14" s="404"/>
      <c r="K14" s="35"/>
      <c r="L14" s="144"/>
      <c r="M14" s="652"/>
      <c r="N14" s="652"/>
      <c r="O14" s="652"/>
      <c r="P14" s="652"/>
      <c r="Q14" s="652"/>
      <c r="R14" s="652"/>
      <c r="S14" s="652"/>
      <c r="T14" s="652"/>
      <c r="U14" s="652"/>
      <c r="V14" s="652"/>
      <c r="W14" s="652"/>
      <c r="X14" s="652"/>
      <c r="Y14" s="652"/>
      <c r="Z14" s="652"/>
      <c r="AA14" s="652"/>
      <c r="AB14" s="652"/>
      <c r="AC14" s="652"/>
    </row>
    <row r="15" spans="1:29" ht="24.75" customHeight="1">
      <c r="A15" s="34"/>
      <c r="B15" s="38"/>
      <c r="C15" s="1115" t="s">
        <v>280</v>
      </c>
      <c r="D15" s="1116"/>
      <c r="E15" s="1117"/>
      <c r="F15" s="597" t="str">
        <f t="shared" si="0"/>
        <v/>
      </c>
      <c r="G15" s="598"/>
      <c r="H15" s="599"/>
      <c r="I15" s="600"/>
      <c r="J15" s="599"/>
      <c r="K15" s="35"/>
      <c r="L15" s="144"/>
      <c r="M15" s="652"/>
      <c r="N15" s="652"/>
      <c r="O15" s="652"/>
      <c r="P15" s="652"/>
      <c r="Q15" s="652"/>
      <c r="R15" s="652"/>
      <c r="S15" s="652"/>
      <c r="T15" s="652"/>
      <c r="U15" s="652"/>
      <c r="V15" s="652"/>
      <c r="W15" s="652"/>
      <c r="X15" s="652"/>
      <c r="Y15" s="652"/>
      <c r="Z15" s="652"/>
      <c r="AA15" s="652"/>
      <c r="AB15" s="652"/>
      <c r="AC15" s="652"/>
    </row>
    <row r="16" spans="1:29" ht="24.75" customHeight="1">
      <c r="A16" s="34"/>
      <c r="B16" s="38"/>
      <c r="C16" s="1140" t="s">
        <v>53</v>
      </c>
      <c r="D16" s="1141"/>
      <c r="E16" s="1142"/>
      <c r="F16" s="341" t="str">
        <f t="shared" si="0"/>
        <v/>
      </c>
      <c r="G16" s="435"/>
      <c r="H16" s="404"/>
      <c r="I16" s="435"/>
      <c r="J16" s="404"/>
      <c r="K16" s="35"/>
      <c r="L16" s="144"/>
      <c r="M16" s="652"/>
      <c r="N16" s="652"/>
      <c r="O16" s="652"/>
      <c r="P16" s="652"/>
      <c r="Q16" s="652"/>
      <c r="R16" s="652"/>
      <c r="S16" s="652"/>
      <c r="T16" s="652"/>
      <c r="U16" s="652"/>
      <c r="V16" s="652"/>
      <c r="W16" s="652"/>
      <c r="X16" s="652"/>
      <c r="Y16" s="652"/>
      <c r="Z16" s="652"/>
      <c r="AA16" s="652"/>
      <c r="AB16" s="652"/>
      <c r="AC16" s="652"/>
    </row>
    <row r="17" spans="1:29" ht="24.75" customHeight="1">
      <c r="A17" s="34"/>
      <c r="B17" s="38"/>
      <c r="C17" s="1140" t="s">
        <v>54</v>
      </c>
      <c r="D17" s="1141"/>
      <c r="E17" s="1142"/>
      <c r="F17" s="341" t="str">
        <f t="shared" ref="F17:F19" si="1">IF(COUNTBLANK(G17:J17)=4,"",SUM(G17,I17))</f>
        <v/>
      </c>
      <c r="G17" s="435"/>
      <c r="H17" s="404"/>
      <c r="I17" s="435"/>
      <c r="J17" s="404"/>
      <c r="K17" s="35"/>
      <c r="L17" s="144"/>
      <c r="M17" s="652"/>
      <c r="N17" s="652"/>
      <c r="O17" s="652"/>
      <c r="P17" s="652"/>
      <c r="Q17" s="652"/>
      <c r="R17" s="652"/>
      <c r="S17" s="652"/>
      <c r="T17" s="652"/>
      <c r="U17" s="652"/>
      <c r="V17" s="652"/>
      <c r="W17" s="652"/>
      <c r="X17" s="652"/>
      <c r="Y17" s="652"/>
      <c r="Z17" s="652"/>
      <c r="AA17" s="652"/>
      <c r="AB17" s="652"/>
      <c r="AC17" s="652"/>
    </row>
    <row r="18" spans="1:29" ht="24.75" customHeight="1">
      <c r="A18" s="147"/>
      <c r="B18" s="147"/>
      <c r="C18" s="1118" t="s">
        <v>55</v>
      </c>
      <c r="D18" s="1119"/>
      <c r="E18" s="1120"/>
      <c r="F18" s="341" t="str">
        <f t="shared" si="1"/>
        <v/>
      </c>
      <c r="G18" s="435"/>
      <c r="H18" s="404"/>
      <c r="I18" s="435"/>
      <c r="J18" s="404"/>
      <c r="K18" s="35"/>
      <c r="L18" s="144"/>
      <c r="M18" s="652"/>
      <c r="N18" s="652"/>
      <c r="O18" s="652"/>
      <c r="P18" s="652"/>
      <c r="Q18" s="652"/>
      <c r="R18" s="652"/>
      <c r="S18" s="652"/>
      <c r="T18" s="652"/>
      <c r="U18" s="652"/>
      <c r="V18" s="652"/>
      <c r="W18" s="652"/>
      <c r="X18" s="652"/>
      <c r="Y18" s="652"/>
      <c r="Z18" s="652"/>
      <c r="AA18" s="652"/>
      <c r="AB18" s="652"/>
      <c r="AC18" s="652"/>
    </row>
    <row r="19" spans="1:29" ht="24.75" customHeight="1">
      <c r="A19" s="147"/>
      <c r="B19" s="147"/>
      <c r="C19" s="1118" t="s">
        <v>56</v>
      </c>
      <c r="D19" s="1119"/>
      <c r="E19" s="1120"/>
      <c r="F19" s="341" t="str">
        <f t="shared" si="1"/>
        <v/>
      </c>
      <c r="G19" s="435"/>
      <c r="H19" s="404"/>
      <c r="I19" s="435"/>
      <c r="J19" s="404"/>
      <c r="K19" s="35"/>
      <c r="L19" s="144"/>
      <c r="M19" s="652"/>
      <c r="N19" s="652"/>
      <c r="O19" s="652"/>
      <c r="P19" s="652"/>
      <c r="Q19" s="652"/>
      <c r="R19" s="652"/>
      <c r="S19" s="652"/>
      <c r="T19" s="652"/>
      <c r="U19" s="652"/>
      <c r="V19" s="652"/>
      <c r="W19" s="652"/>
      <c r="X19" s="652"/>
      <c r="Y19" s="652"/>
      <c r="Z19" s="652"/>
      <c r="AA19" s="652"/>
      <c r="AB19" s="652"/>
      <c r="AC19" s="652"/>
    </row>
    <row r="20" spans="1:29" ht="24.75" customHeight="1">
      <c r="A20" s="147"/>
      <c r="B20" s="147"/>
      <c r="C20" s="1118" t="s">
        <v>161</v>
      </c>
      <c r="D20" s="1119"/>
      <c r="E20" s="1120"/>
      <c r="F20" s="342" t="s">
        <v>422</v>
      </c>
      <c r="G20" s="318" t="s">
        <v>422</v>
      </c>
      <c r="H20" s="308" t="s">
        <v>422</v>
      </c>
      <c r="I20" s="318" t="s">
        <v>156</v>
      </c>
      <c r="J20" s="308" t="s">
        <v>422</v>
      </c>
      <c r="K20" s="35"/>
      <c r="L20" s="144"/>
      <c r="M20" s="652"/>
      <c r="N20" s="652"/>
      <c r="O20" s="652"/>
      <c r="P20" s="652"/>
      <c r="Q20" s="652"/>
      <c r="R20" s="652"/>
      <c r="S20" s="652"/>
      <c r="T20" s="652"/>
      <c r="U20" s="652"/>
      <c r="V20" s="652"/>
      <c r="W20" s="652"/>
      <c r="X20" s="652"/>
      <c r="Y20" s="652"/>
      <c r="Z20" s="652"/>
      <c r="AA20" s="652"/>
      <c r="AB20" s="652"/>
      <c r="AC20" s="652"/>
    </row>
    <row r="21" spans="1:29" ht="24.75" customHeight="1">
      <c r="A21" s="147"/>
      <c r="B21" s="147"/>
      <c r="C21" s="1118" t="s">
        <v>57</v>
      </c>
      <c r="D21" s="1119"/>
      <c r="E21" s="1120"/>
      <c r="F21" s="342" t="str">
        <f>IF(COUNTBLANK(G21:J21)=4,"",SUM(G21,I21))</f>
        <v/>
      </c>
      <c r="G21" s="435"/>
      <c r="H21" s="404"/>
      <c r="I21" s="435"/>
      <c r="J21" s="404"/>
      <c r="K21" s="35"/>
      <c r="L21" s="144"/>
      <c r="M21" s="652"/>
      <c r="N21" s="652"/>
      <c r="O21" s="652"/>
      <c r="P21" s="652"/>
      <c r="Q21" s="652"/>
      <c r="R21" s="652"/>
      <c r="S21" s="652"/>
      <c r="T21" s="652"/>
      <c r="U21" s="652"/>
      <c r="V21" s="652"/>
      <c r="W21" s="652"/>
      <c r="X21" s="652"/>
      <c r="Y21" s="652"/>
      <c r="Z21" s="652"/>
      <c r="AA21" s="652"/>
      <c r="AB21" s="652"/>
      <c r="AC21" s="652"/>
    </row>
    <row r="22" spans="1:29" ht="24.75" customHeight="1">
      <c r="A22" s="147"/>
      <c r="B22" s="147"/>
      <c r="C22" s="1118" t="s">
        <v>58</v>
      </c>
      <c r="D22" s="1119"/>
      <c r="E22" s="1120"/>
      <c r="F22" s="342" t="str">
        <f t="shared" ref="F22:F46" si="2">IF(COUNTBLANK(G22:J22)=4,"",SUM(G22,I22))</f>
        <v/>
      </c>
      <c r="G22" s="435"/>
      <c r="H22" s="404"/>
      <c r="I22" s="435"/>
      <c r="J22" s="404"/>
      <c r="K22" s="35"/>
      <c r="L22" s="144"/>
      <c r="M22" s="652"/>
      <c r="N22" s="652"/>
      <c r="O22" s="652"/>
      <c r="P22" s="652"/>
      <c r="Q22" s="652"/>
      <c r="R22" s="652"/>
      <c r="S22" s="652"/>
      <c r="T22" s="652"/>
      <c r="U22" s="652"/>
      <c r="V22" s="652"/>
      <c r="W22" s="652"/>
      <c r="X22" s="652"/>
      <c r="Y22" s="652"/>
      <c r="Z22" s="652"/>
      <c r="AA22" s="652"/>
      <c r="AB22" s="652"/>
      <c r="AC22" s="652"/>
    </row>
    <row r="23" spans="1:29" ht="24.75" customHeight="1">
      <c r="A23" s="147"/>
      <c r="B23" s="147"/>
      <c r="C23" s="1118" t="s">
        <v>59</v>
      </c>
      <c r="D23" s="1119"/>
      <c r="E23" s="1120"/>
      <c r="F23" s="342" t="str">
        <f t="shared" si="2"/>
        <v/>
      </c>
      <c r="G23" s="435"/>
      <c r="H23" s="404"/>
      <c r="I23" s="435"/>
      <c r="J23" s="404"/>
      <c r="K23" s="35"/>
      <c r="L23" s="144"/>
      <c r="M23" s="652"/>
      <c r="N23" s="652"/>
      <c r="O23" s="652"/>
      <c r="P23" s="652"/>
      <c r="Q23" s="652"/>
      <c r="R23" s="652"/>
      <c r="S23" s="652"/>
      <c r="T23" s="652"/>
      <c r="U23" s="652"/>
      <c r="V23" s="652"/>
      <c r="W23" s="652"/>
      <c r="X23" s="652"/>
      <c r="Y23" s="652"/>
      <c r="Z23" s="652"/>
      <c r="AA23" s="652"/>
      <c r="AB23" s="652"/>
      <c r="AC23" s="652"/>
    </row>
    <row r="24" spans="1:29" ht="24.75" customHeight="1">
      <c r="A24" s="147"/>
      <c r="B24" s="147"/>
      <c r="C24" s="1118" t="s">
        <v>279</v>
      </c>
      <c r="D24" s="1119"/>
      <c r="E24" s="1120"/>
      <c r="F24" s="342" t="str">
        <f t="shared" si="2"/>
        <v/>
      </c>
      <c r="G24" s="435"/>
      <c r="H24" s="404"/>
      <c r="I24" s="435"/>
      <c r="J24" s="404"/>
      <c r="K24" s="35"/>
      <c r="L24" s="144"/>
      <c r="M24" s="652"/>
      <c r="N24" s="652"/>
      <c r="O24" s="652"/>
      <c r="P24" s="652"/>
      <c r="Q24" s="652"/>
      <c r="R24" s="652"/>
      <c r="S24" s="652"/>
      <c r="T24" s="652"/>
      <c r="U24" s="652"/>
      <c r="V24" s="652"/>
      <c r="W24" s="652"/>
      <c r="X24" s="652"/>
      <c r="Y24" s="652"/>
      <c r="Z24" s="652"/>
      <c r="AA24" s="652"/>
      <c r="AB24" s="652"/>
      <c r="AC24" s="652"/>
    </row>
    <row r="25" spans="1:29" ht="24.75" customHeight="1">
      <c r="A25" s="147"/>
      <c r="B25" s="147"/>
      <c r="C25" s="1118" t="s">
        <v>60</v>
      </c>
      <c r="D25" s="1119"/>
      <c r="E25" s="1120"/>
      <c r="F25" s="342" t="str">
        <f t="shared" si="2"/>
        <v/>
      </c>
      <c r="G25" s="435"/>
      <c r="H25" s="404"/>
      <c r="I25" s="435"/>
      <c r="J25" s="404"/>
      <c r="K25" s="35"/>
      <c r="L25" s="144"/>
      <c r="M25" s="652"/>
      <c r="N25" s="652"/>
      <c r="O25" s="652"/>
      <c r="P25" s="652"/>
      <c r="Q25" s="652"/>
      <c r="R25" s="652"/>
      <c r="S25" s="652"/>
      <c r="T25" s="652"/>
      <c r="U25" s="652"/>
      <c r="V25" s="652"/>
      <c r="W25" s="652"/>
      <c r="X25" s="652"/>
      <c r="Y25" s="652"/>
      <c r="Z25" s="652"/>
      <c r="AA25" s="652"/>
      <c r="AB25" s="652"/>
      <c r="AC25" s="652"/>
    </row>
    <row r="26" spans="1:29" ht="24.75" customHeight="1">
      <c r="A26" s="147"/>
      <c r="B26" s="147"/>
      <c r="C26" s="1118" t="s">
        <v>278</v>
      </c>
      <c r="D26" s="1119"/>
      <c r="E26" s="1120"/>
      <c r="F26" s="342" t="str">
        <f t="shared" si="2"/>
        <v/>
      </c>
      <c r="G26" s="435"/>
      <c r="H26" s="404"/>
      <c r="I26" s="435"/>
      <c r="J26" s="404"/>
      <c r="K26" s="35"/>
      <c r="L26" s="144"/>
      <c r="M26" s="652"/>
      <c r="N26" s="652"/>
      <c r="O26" s="652"/>
      <c r="P26" s="652"/>
      <c r="Q26" s="652"/>
      <c r="R26" s="652"/>
      <c r="S26" s="652"/>
      <c r="T26" s="652"/>
      <c r="U26" s="652"/>
      <c r="V26" s="652"/>
      <c r="W26" s="652"/>
      <c r="X26" s="652"/>
      <c r="Y26" s="652"/>
      <c r="Z26" s="652"/>
      <c r="AA26" s="652"/>
      <c r="AB26" s="652"/>
      <c r="AC26" s="652"/>
    </row>
    <row r="27" spans="1:29" ht="24.75" customHeight="1">
      <c r="A27" s="147"/>
      <c r="B27" s="147"/>
      <c r="C27" s="1118" t="s">
        <v>61</v>
      </c>
      <c r="D27" s="1119"/>
      <c r="E27" s="1120"/>
      <c r="F27" s="342" t="str">
        <f t="shared" si="2"/>
        <v/>
      </c>
      <c r="G27" s="435"/>
      <c r="H27" s="404"/>
      <c r="I27" s="435"/>
      <c r="J27" s="404"/>
      <c r="K27" s="35"/>
      <c r="L27" s="144"/>
      <c r="M27" s="652"/>
      <c r="N27" s="652"/>
      <c r="O27" s="652"/>
      <c r="P27" s="652"/>
      <c r="Q27" s="652"/>
      <c r="R27" s="652"/>
      <c r="S27" s="652"/>
      <c r="T27" s="652"/>
      <c r="U27" s="652"/>
      <c r="V27" s="652"/>
      <c r="W27" s="652"/>
      <c r="X27" s="652"/>
      <c r="Y27" s="652"/>
      <c r="Z27" s="652"/>
      <c r="AA27" s="652"/>
      <c r="AB27" s="652"/>
      <c r="AC27" s="652"/>
    </row>
    <row r="28" spans="1:29" ht="24.75" customHeight="1">
      <c r="A28" s="147"/>
      <c r="B28" s="147"/>
      <c r="C28" s="1118" t="s">
        <v>62</v>
      </c>
      <c r="D28" s="1119"/>
      <c r="E28" s="1120"/>
      <c r="F28" s="342" t="str">
        <f t="shared" si="2"/>
        <v/>
      </c>
      <c r="G28" s="435"/>
      <c r="H28" s="404"/>
      <c r="I28" s="435"/>
      <c r="J28" s="404"/>
      <c r="K28" s="35"/>
      <c r="L28" s="144"/>
      <c r="M28" s="652"/>
      <c r="N28" s="652"/>
      <c r="O28" s="652"/>
      <c r="P28" s="652"/>
      <c r="Q28" s="652"/>
      <c r="R28" s="652"/>
      <c r="S28" s="652"/>
      <c r="T28" s="652"/>
      <c r="U28" s="652"/>
      <c r="V28" s="652"/>
      <c r="W28" s="652"/>
      <c r="X28" s="652"/>
      <c r="Y28" s="652"/>
      <c r="Z28" s="652"/>
      <c r="AA28" s="652"/>
      <c r="AB28" s="652"/>
      <c r="AC28" s="652"/>
    </row>
    <row r="29" spans="1:29" ht="24.75" customHeight="1">
      <c r="A29" s="147"/>
      <c r="B29" s="147"/>
      <c r="C29" s="1118" t="s">
        <v>277</v>
      </c>
      <c r="D29" s="1119"/>
      <c r="E29" s="1120"/>
      <c r="F29" s="342" t="str">
        <f t="shared" si="2"/>
        <v/>
      </c>
      <c r="G29" s="435"/>
      <c r="H29" s="404"/>
      <c r="I29" s="435"/>
      <c r="J29" s="404"/>
      <c r="K29" s="35"/>
      <c r="L29" s="144"/>
      <c r="M29" s="652"/>
      <c r="N29" s="652"/>
      <c r="O29" s="652"/>
      <c r="P29" s="652"/>
      <c r="Q29" s="652"/>
      <c r="R29" s="652"/>
      <c r="S29" s="652"/>
      <c r="T29" s="652"/>
      <c r="U29" s="652"/>
      <c r="V29" s="652"/>
      <c r="W29" s="652"/>
      <c r="X29" s="652"/>
      <c r="Y29" s="652"/>
      <c r="Z29" s="652"/>
      <c r="AA29" s="652"/>
      <c r="AB29" s="652"/>
      <c r="AC29" s="652"/>
    </row>
    <row r="30" spans="1:29" ht="24.75" customHeight="1">
      <c r="A30" s="147"/>
      <c r="B30" s="147"/>
      <c r="C30" s="1118" t="s">
        <v>63</v>
      </c>
      <c r="D30" s="1119"/>
      <c r="E30" s="1120"/>
      <c r="F30" s="342" t="str">
        <f t="shared" si="2"/>
        <v/>
      </c>
      <c r="G30" s="435"/>
      <c r="H30" s="404"/>
      <c r="I30" s="435"/>
      <c r="J30" s="404"/>
      <c r="K30" s="35"/>
      <c r="L30" s="144"/>
      <c r="M30" s="652"/>
      <c r="N30" s="652"/>
      <c r="O30" s="652"/>
      <c r="P30" s="652"/>
      <c r="Q30" s="652"/>
      <c r="R30" s="652"/>
      <c r="S30" s="652"/>
      <c r="T30" s="652"/>
      <c r="U30" s="652"/>
      <c r="V30" s="652"/>
      <c r="W30" s="652"/>
      <c r="X30" s="652"/>
      <c r="Y30" s="652"/>
      <c r="Z30" s="652"/>
      <c r="AA30" s="652"/>
      <c r="AB30" s="652"/>
      <c r="AC30" s="652"/>
    </row>
    <row r="31" spans="1:29" ht="24.75" customHeight="1">
      <c r="A31" s="147"/>
      <c r="B31" s="147"/>
      <c r="C31" s="1118" t="s">
        <v>64</v>
      </c>
      <c r="D31" s="1119"/>
      <c r="E31" s="1120"/>
      <c r="F31" s="342" t="str">
        <f t="shared" si="2"/>
        <v/>
      </c>
      <c r="G31" s="435"/>
      <c r="H31" s="404"/>
      <c r="I31" s="435"/>
      <c r="J31" s="404"/>
      <c r="K31" s="35"/>
      <c r="L31" s="144"/>
      <c r="M31" s="652"/>
      <c r="N31" s="652"/>
      <c r="O31" s="652"/>
      <c r="P31" s="652"/>
      <c r="Q31" s="652"/>
      <c r="R31" s="652"/>
      <c r="S31" s="652"/>
      <c r="T31" s="652"/>
      <c r="U31" s="652"/>
      <c r="V31" s="652"/>
      <c r="W31" s="652"/>
      <c r="X31" s="652"/>
      <c r="Y31" s="652"/>
      <c r="Z31" s="652"/>
      <c r="AA31" s="652"/>
      <c r="AB31" s="652"/>
      <c r="AC31" s="652"/>
    </row>
    <row r="32" spans="1:29" ht="24.75" customHeight="1">
      <c r="A32" s="147"/>
      <c r="B32" s="147"/>
      <c r="C32" s="1118" t="s">
        <v>65</v>
      </c>
      <c r="D32" s="1119"/>
      <c r="E32" s="1120"/>
      <c r="F32" s="342" t="str">
        <f t="shared" si="2"/>
        <v/>
      </c>
      <c r="G32" s="435"/>
      <c r="H32" s="404"/>
      <c r="I32" s="435"/>
      <c r="J32" s="404"/>
      <c r="K32" s="35"/>
      <c r="L32" s="144"/>
      <c r="M32" s="652"/>
      <c r="N32" s="652"/>
      <c r="O32" s="652"/>
      <c r="P32" s="652"/>
      <c r="Q32" s="652"/>
      <c r="R32" s="652"/>
      <c r="S32" s="652"/>
      <c r="T32" s="652"/>
      <c r="U32" s="652"/>
      <c r="V32" s="652"/>
      <c r="W32" s="652"/>
      <c r="X32" s="652"/>
      <c r="Y32" s="652"/>
      <c r="Z32" s="652"/>
      <c r="AA32" s="652"/>
      <c r="AB32" s="652"/>
      <c r="AC32" s="652"/>
    </row>
    <row r="33" spans="1:29" ht="24.75" customHeight="1">
      <c r="A33" s="147"/>
      <c r="B33" s="147"/>
      <c r="C33" s="1118" t="s">
        <v>66</v>
      </c>
      <c r="D33" s="1119"/>
      <c r="E33" s="1120"/>
      <c r="F33" s="342" t="str">
        <f t="shared" si="2"/>
        <v/>
      </c>
      <c r="G33" s="435"/>
      <c r="H33" s="404"/>
      <c r="I33" s="435"/>
      <c r="J33" s="404"/>
      <c r="K33" s="35"/>
      <c r="L33" s="144"/>
      <c r="M33" s="652"/>
      <c r="N33" s="652"/>
      <c r="O33" s="652"/>
      <c r="P33" s="652"/>
      <c r="Q33" s="652"/>
      <c r="R33" s="652"/>
      <c r="S33" s="652"/>
      <c r="T33" s="652"/>
      <c r="U33" s="652"/>
      <c r="V33" s="652"/>
      <c r="W33" s="652"/>
      <c r="X33" s="652"/>
      <c r="Y33" s="652"/>
      <c r="Z33" s="652"/>
      <c r="AA33" s="652"/>
      <c r="AB33" s="652"/>
      <c r="AC33" s="652"/>
    </row>
    <row r="34" spans="1:29" ht="24.75" customHeight="1">
      <c r="A34" s="147"/>
      <c r="B34" s="147"/>
      <c r="C34" s="1118" t="s">
        <v>67</v>
      </c>
      <c r="D34" s="1119"/>
      <c r="E34" s="1120"/>
      <c r="F34" s="342" t="str">
        <f t="shared" si="2"/>
        <v/>
      </c>
      <c r="G34" s="435"/>
      <c r="H34" s="404"/>
      <c r="I34" s="435"/>
      <c r="J34" s="404"/>
      <c r="K34" s="35"/>
      <c r="L34" s="144"/>
      <c r="M34" s="652"/>
      <c r="N34" s="652"/>
      <c r="O34" s="652"/>
      <c r="P34" s="652"/>
      <c r="Q34" s="652"/>
      <c r="R34" s="652"/>
      <c r="S34" s="652"/>
      <c r="T34" s="652"/>
      <c r="U34" s="652"/>
      <c r="V34" s="652"/>
      <c r="W34" s="652"/>
      <c r="X34" s="652"/>
      <c r="Y34" s="652"/>
      <c r="Z34" s="652"/>
      <c r="AA34" s="652"/>
      <c r="AB34" s="652"/>
      <c r="AC34" s="652"/>
    </row>
    <row r="35" spans="1:29" ht="24.75" customHeight="1">
      <c r="A35" s="147"/>
      <c r="B35" s="147"/>
      <c r="C35" s="1118" t="s">
        <v>68</v>
      </c>
      <c r="D35" s="1119"/>
      <c r="E35" s="1120"/>
      <c r="F35" s="342" t="str">
        <f t="shared" si="2"/>
        <v/>
      </c>
      <c r="G35" s="435"/>
      <c r="H35" s="404"/>
      <c r="I35" s="435"/>
      <c r="J35" s="404"/>
      <c r="K35" s="35"/>
      <c r="L35" s="144"/>
      <c r="M35" s="652"/>
      <c r="N35" s="652"/>
      <c r="O35" s="652"/>
      <c r="P35" s="652"/>
      <c r="Q35" s="652"/>
      <c r="R35" s="652"/>
      <c r="S35" s="652"/>
      <c r="T35" s="652"/>
      <c r="U35" s="652"/>
      <c r="V35" s="652"/>
      <c r="W35" s="652"/>
      <c r="X35" s="652"/>
      <c r="Y35" s="652"/>
      <c r="Z35" s="652"/>
      <c r="AA35" s="652"/>
      <c r="AB35" s="652"/>
      <c r="AC35" s="652"/>
    </row>
    <row r="36" spans="1:29" ht="24.75" customHeight="1">
      <c r="A36" s="147"/>
      <c r="B36" s="147"/>
      <c r="C36" s="1118" t="s">
        <v>69</v>
      </c>
      <c r="D36" s="1119"/>
      <c r="E36" s="1120"/>
      <c r="F36" s="342" t="str">
        <f t="shared" si="2"/>
        <v/>
      </c>
      <c r="G36" s="435"/>
      <c r="H36" s="404"/>
      <c r="I36" s="435"/>
      <c r="J36" s="404"/>
      <c r="K36" s="35"/>
      <c r="L36" s="144"/>
      <c r="M36" s="652"/>
      <c r="N36" s="652"/>
      <c r="O36" s="652"/>
      <c r="P36" s="652"/>
      <c r="Q36" s="652"/>
      <c r="R36" s="652"/>
      <c r="S36" s="652"/>
      <c r="T36" s="652"/>
      <c r="U36" s="652"/>
      <c r="V36" s="652"/>
      <c r="W36" s="652"/>
      <c r="X36" s="652"/>
      <c r="Y36" s="652"/>
      <c r="Z36" s="652"/>
      <c r="AA36" s="652"/>
      <c r="AB36" s="652"/>
      <c r="AC36" s="652"/>
    </row>
    <row r="37" spans="1:29" ht="24.75" customHeight="1">
      <c r="A37" s="147"/>
      <c r="B37" s="147"/>
      <c r="C37" s="1118" t="s">
        <v>70</v>
      </c>
      <c r="D37" s="1119"/>
      <c r="E37" s="1120"/>
      <c r="F37" s="342" t="s">
        <v>423</v>
      </c>
      <c r="G37" s="318" t="s">
        <v>423</v>
      </c>
      <c r="H37" s="308" t="s">
        <v>423</v>
      </c>
      <c r="I37" s="318" t="s">
        <v>423</v>
      </c>
      <c r="J37" s="308" t="s">
        <v>423</v>
      </c>
      <c r="K37" s="35"/>
      <c r="L37" s="144"/>
      <c r="M37" s="652"/>
      <c r="N37" s="652"/>
      <c r="O37" s="652"/>
      <c r="P37" s="652"/>
      <c r="Q37" s="652"/>
      <c r="R37" s="652"/>
      <c r="S37" s="652"/>
      <c r="T37" s="652"/>
      <c r="U37" s="652"/>
      <c r="V37" s="652"/>
      <c r="W37" s="652"/>
      <c r="X37" s="652"/>
      <c r="Y37" s="652"/>
      <c r="Z37" s="652"/>
      <c r="AA37" s="652"/>
      <c r="AB37" s="652"/>
      <c r="AC37" s="652"/>
    </row>
    <row r="38" spans="1:29" ht="24.75" customHeight="1">
      <c r="A38" s="147"/>
      <c r="B38" s="147"/>
      <c r="C38" s="1118" t="s">
        <v>276</v>
      </c>
      <c r="D38" s="1119"/>
      <c r="E38" s="1120"/>
      <c r="F38" s="342" t="str">
        <f t="shared" si="2"/>
        <v/>
      </c>
      <c r="G38" s="435"/>
      <c r="H38" s="404"/>
      <c r="I38" s="435"/>
      <c r="J38" s="404"/>
      <c r="K38" s="35"/>
      <c r="L38" s="144"/>
      <c r="M38" s="652"/>
      <c r="N38" s="652"/>
      <c r="O38" s="652"/>
      <c r="P38" s="652"/>
      <c r="Q38" s="652"/>
      <c r="R38" s="652"/>
      <c r="S38" s="652"/>
      <c r="T38" s="652"/>
      <c r="U38" s="652"/>
      <c r="V38" s="652"/>
      <c r="W38" s="652"/>
      <c r="X38" s="652"/>
      <c r="Y38" s="652"/>
      <c r="Z38" s="652"/>
      <c r="AA38" s="652"/>
      <c r="AB38" s="652"/>
      <c r="AC38" s="652"/>
    </row>
    <row r="39" spans="1:29" ht="24.75" customHeight="1">
      <c r="A39" s="147"/>
      <c r="B39" s="147"/>
      <c r="C39" s="1118" t="s">
        <v>71</v>
      </c>
      <c r="D39" s="1119"/>
      <c r="E39" s="1120"/>
      <c r="F39" s="342" t="str">
        <f t="shared" si="2"/>
        <v/>
      </c>
      <c r="G39" s="435"/>
      <c r="H39" s="404"/>
      <c r="I39" s="435"/>
      <c r="J39" s="404"/>
      <c r="K39" s="35"/>
      <c r="L39" s="144"/>
      <c r="M39" s="652"/>
      <c r="N39" s="652"/>
      <c r="O39" s="652"/>
      <c r="P39" s="652"/>
      <c r="Q39" s="652"/>
      <c r="R39" s="652"/>
      <c r="S39" s="652"/>
      <c r="T39" s="652"/>
      <c r="U39" s="652"/>
      <c r="V39" s="652"/>
      <c r="W39" s="652"/>
      <c r="X39" s="652"/>
      <c r="Y39" s="652"/>
      <c r="Z39" s="652"/>
      <c r="AA39" s="652"/>
      <c r="AB39" s="652"/>
      <c r="AC39" s="652"/>
    </row>
    <row r="40" spans="1:29" ht="28.5" customHeight="1">
      <c r="A40" s="147"/>
      <c r="B40" s="147"/>
      <c r="C40" s="1118" t="s">
        <v>72</v>
      </c>
      <c r="D40" s="1119"/>
      <c r="E40" s="1120"/>
      <c r="F40" s="342" t="s">
        <v>156</v>
      </c>
      <c r="G40" s="318" t="s">
        <v>156</v>
      </c>
      <c r="H40" s="308" t="s">
        <v>156</v>
      </c>
      <c r="I40" s="318" t="s">
        <v>424</v>
      </c>
      <c r="J40" s="308" t="s">
        <v>424</v>
      </c>
      <c r="K40" s="35"/>
      <c r="L40" s="144"/>
      <c r="M40" s="652"/>
      <c r="N40" s="652"/>
      <c r="O40" s="652"/>
      <c r="P40" s="652"/>
      <c r="Q40" s="652"/>
      <c r="R40" s="652"/>
      <c r="S40" s="652"/>
      <c r="T40" s="652"/>
      <c r="U40" s="652"/>
      <c r="V40" s="652"/>
      <c r="W40" s="652"/>
      <c r="X40" s="652"/>
      <c r="Y40" s="652"/>
      <c r="Z40" s="652"/>
      <c r="AA40" s="652"/>
      <c r="AB40" s="652"/>
      <c r="AC40" s="652"/>
    </row>
    <row r="41" spans="1:29" ht="28.5" customHeight="1">
      <c r="A41" s="147"/>
      <c r="B41" s="147"/>
      <c r="C41" s="1118" t="s">
        <v>73</v>
      </c>
      <c r="D41" s="1119"/>
      <c r="E41" s="1120"/>
      <c r="F41" s="342" t="str">
        <f t="shared" si="2"/>
        <v/>
      </c>
      <c r="G41" s="435"/>
      <c r="H41" s="404"/>
      <c r="I41" s="435"/>
      <c r="J41" s="404"/>
      <c r="K41" s="35"/>
      <c r="L41" s="144"/>
      <c r="M41" s="652"/>
      <c r="N41" s="652"/>
      <c r="O41" s="652"/>
      <c r="P41" s="652"/>
      <c r="Q41" s="652"/>
      <c r="R41" s="652"/>
      <c r="S41" s="652"/>
      <c r="T41" s="652"/>
      <c r="U41" s="652"/>
      <c r="V41" s="652"/>
      <c r="W41" s="652"/>
      <c r="X41" s="652"/>
      <c r="Y41" s="652"/>
      <c r="Z41" s="652"/>
      <c r="AA41" s="652"/>
      <c r="AB41" s="652"/>
      <c r="AC41" s="652"/>
    </row>
    <row r="42" spans="1:29" ht="28.5" customHeight="1">
      <c r="A42" s="147"/>
      <c r="B42" s="147"/>
      <c r="C42" s="1118" t="s">
        <v>74</v>
      </c>
      <c r="D42" s="1119"/>
      <c r="E42" s="1120"/>
      <c r="F42" s="342" t="str">
        <f t="shared" si="2"/>
        <v/>
      </c>
      <c r="G42" s="435"/>
      <c r="H42" s="404"/>
      <c r="I42" s="435"/>
      <c r="J42" s="404"/>
      <c r="M42" s="652"/>
      <c r="N42" s="652"/>
      <c r="O42" s="652"/>
      <c r="P42" s="652"/>
      <c r="Q42" s="652"/>
      <c r="R42" s="652"/>
      <c r="S42" s="652"/>
      <c r="T42" s="652"/>
      <c r="U42" s="652"/>
      <c r="V42" s="652"/>
      <c r="W42" s="652"/>
      <c r="X42" s="652"/>
      <c r="Y42" s="652"/>
      <c r="Z42" s="652"/>
      <c r="AA42" s="652"/>
      <c r="AB42" s="652"/>
      <c r="AC42" s="652"/>
    </row>
    <row r="43" spans="1:29" ht="27" customHeight="1">
      <c r="A43" s="147"/>
      <c r="B43" s="147"/>
      <c r="C43" s="1118" t="s">
        <v>75</v>
      </c>
      <c r="D43" s="1119"/>
      <c r="E43" s="1120"/>
      <c r="F43" s="342" t="str">
        <f t="shared" si="2"/>
        <v/>
      </c>
      <c r="G43" s="435"/>
      <c r="H43" s="404"/>
      <c r="I43" s="435"/>
      <c r="J43" s="404"/>
      <c r="K43" s="207"/>
      <c r="L43" s="207"/>
      <c r="M43" s="652"/>
      <c r="N43" s="652"/>
      <c r="O43" s="652"/>
      <c r="P43" s="652"/>
      <c r="Q43" s="652"/>
      <c r="R43" s="652"/>
      <c r="S43" s="652"/>
      <c r="T43" s="652"/>
      <c r="U43" s="652"/>
      <c r="V43" s="652"/>
      <c r="W43" s="652"/>
      <c r="X43" s="652"/>
      <c r="Y43" s="652"/>
      <c r="Z43" s="652"/>
      <c r="AA43" s="652"/>
      <c r="AB43" s="652"/>
      <c r="AC43" s="652"/>
    </row>
    <row r="44" spans="1:29" ht="27" customHeight="1">
      <c r="A44" s="147"/>
      <c r="B44" s="147"/>
      <c r="C44" s="1118" t="s">
        <v>535</v>
      </c>
      <c r="D44" s="1119"/>
      <c r="E44" s="1120"/>
      <c r="F44" s="342" t="str">
        <f>IF(COUNTBLANK(G44:J44)=4,"",SUM(G44,I44))</f>
        <v/>
      </c>
      <c r="G44" s="435"/>
      <c r="H44" s="404"/>
      <c r="I44" s="435"/>
      <c r="J44" s="404"/>
      <c r="K44" s="207"/>
      <c r="L44" s="207"/>
      <c r="M44" s="652"/>
      <c r="N44" s="652"/>
      <c r="O44" s="652"/>
      <c r="P44" s="652"/>
      <c r="Q44" s="652"/>
      <c r="R44" s="652"/>
      <c r="S44" s="652"/>
      <c r="T44" s="652"/>
      <c r="U44" s="652"/>
      <c r="V44" s="652"/>
      <c r="W44" s="652"/>
      <c r="X44" s="652"/>
      <c r="Y44" s="652"/>
      <c r="Z44" s="652"/>
      <c r="AA44" s="652"/>
      <c r="AB44" s="652"/>
      <c r="AC44" s="652"/>
    </row>
    <row r="45" spans="1:29" ht="27" customHeight="1">
      <c r="A45" s="147"/>
      <c r="B45" s="147"/>
      <c r="C45" s="1118" t="s">
        <v>536</v>
      </c>
      <c r="D45" s="1119"/>
      <c r="E45" s="1120"/>
      <c r="F45" s="613" t="str">
        <f>IF(COUNTBLANK(G45:J45)=4,"",SUM(G45,I45))</f>
        <v/>
      </c>
      <c r="G45" s="614"/>
      <c r="H45" s="615"/>
      <c r="I45" s="614"/>
      <c r="J45" s="615"/>
      <c r="K45" s="606"/>
      <c r="L45" s="606"/>
      <c r="M45" s="652"/>
      <c r="N45" s="652"/>
      <c r="O45" s="652"/>
      <c r="P45" s="652"/>
      <c r="Q45" s="652"/>
      <c r="R45" s="652"/>
      <c r="S45" s="652"/>
      <c r="T45" s="652"/>
      <c r="U45" s="652"/>
      <c r="V45" s="652"/>
      <c r="W45" s="652"/>
      <c r="X45" s="652"/>
      <c r="Y45" s="652"/>
      <c r="Z45" s="652"/>
      <c r="AA45" s="652"/>
      <c r="AB45" s="652"/>
      <c r="AC45" s="652"/>
    </row>
    <row r="46" spans="1:29" ht="24" customHeight="1" thickBot="1">
      <c r="A46" s="147"/>
      <c r="B46" s="147"/>
      <c r="C46" s="1123" t="s">
        <v>76</v>
      </c>
      <c r="D46" s="1124"/>
      <c r="E46" s="1125"/>
      <c r="F46" s="569" t="str">
        <f t="shared" si="2"/>
        <v/>
      </c>
      <c r="G46" s="474"/>
      <c r="H46" s="473"/>
      <c r="I46" s="474"/>
      <c r="J46" s="473"/>
      <c r="K46" s="35"/>
      <c r="L46" s="144"/>
      <c r="M46" s="652"/>
      <c r="N46" s="652"/>
      <c r="O46" s="652"/>
      <c r="P46" s="652"/>
      <c r="Q46" s="652"/>
      <c r="R46" s="652"/>
      <c r="S46" s="652"/>
      <c r="T46" s="652"/>
      <c r="U46" s="652"/>
      <c r="V46" s="652"/>
      <c r="W46" s="652"/>
      <c r="X46" s="652"/>
      <c r="Y46" s="652"/>
      <c r="Z46" s="652"/>
      <c r="AA46" s="652"/>
      <c r="AB46" s="652"/>
      <c r="AC46" s="652"/>
    </row>
    <row r="47" spans="1:29" ht="28.5" customHeight="1">
      <c r="A47" s="16"/>
      <c r="C47" s="56"/>
      <c r="D47" s="56"/>
      <c r="E47" s="56"/>
      <c r="F47" s="147"/>
      <c r="G47" s="146"/>
      <c r="H47" s="146"/>
      <c r="I47" s="146"/>
      <c r="J47" s="146"/>
      <c r="K47" s="35"/>
      <c r="L47" s="144"/>
      <c r="M47" s="652"/>
      <c r="N47" s="652"/>
      <c r="O47" s="652"/>
      <c r="P47" s="652"/>
      <c r="Q47" s="652"/>
      <c r="R47" s="652"/>
      <c r="S47" s="652"/>
      <c r="T47" s="652"/>
      <c r="U47" s="652"/>
      <c r="V47" s="652"/>
      <c r="W47" s="652"/>
      <c r="X47" s="652"/>
      <c r="Y47" s="652"/>
      <c r="Z47" s="652"/>
      <c r="AA47" s="652"/>
      <c r="AB47" s="652"/>
      <c r="AC47" s="652"/>
    </row>
    <row r="48" spans="1:29" ht="28.5" customHeight="1" thickBot="1">
      <c r="A48" s="16"/>
      <c r="B48" s="33" t="s">
        <v>181</v>
      </c>
      <c r="C48" s="56"/>
      <c r="D48" s="56"/>
      <c r="E48" s="56"/>
      <c r="F48" s="147"/>
      <c r="G48" s="146"/>
      <c r="H48" s="146"/>
      <c r="I48" s="146"/>
      <c r="J48" s="146"/>
      <c r="K48" s="35"/>
      <c r="L48" s="144"/>
      <c r="M48" s="652"/>
      <c r="N48" s="652"/>
      <c r="O48" s="652"/>
      <c r="P48" s="652"/>
      <c r="Q48" s="652"/>
      <c r="R48" s="652"/>
      <c r="S48" s="652"/>
      <c r="T48" s="652"/>
      <c r="U48" s="652"/>
      <c r="V48" s="652"/>
      <c r="W48" s="652"/>
      <c r="X48" s="652"/>
      <c r="Y48" s="652"/>
      <c r="Z48" s="652"/>
      <c r="AA48" s="652"/>
      <c r="AB48" s="652"/>
      <c r="AC48" s="652"/>
    </row>
    <row r="49" spans="1:29" ht="29.25" customHeight="1" thickBot="1">
      <c r="A49" s="34"/>
      <c r="B49" s="154"/>
      <c r="C49" s="818" t="s">
        <v>275</v>
      </c>
      <c r="D49" s="1133"/>
      <c r="E49" s="153"/>
      <c r="F49" s="153"/>
      <c r="G49" s="153"/>
      <c r="H49" s="152"/>
      <c r="K49" s="35"/>
      <c r="L49" s="144"/>
      <c r="M49" s="652"/>
      <c r="N49" s="652"/>
      <c r="O49" s="652"/>
      <c r="P49" s="652"/>
      <c r="Q49" s="652"/>
      <c r="R49" s="652"/>
      <c r="S49" s="652"/>
      <c r="T49" s="652"/>
      <c r="U49" s="652"/>
      <c r="V49" s="652"/>
      <c r="W49" s="652"/>
      <c r="X49" s="652"/>
      <c r="Y49" s="652"/>
      <c r="Z49" s="652"/>
      <c r="AA49" s="652"/>
      <c r="AB49" s="652"/>
      <c r="AC49" s="652"/>
    </row>
    <row r="50" spans="1:29" ht="24.75" customHeight="1">
      <c r="A50" s="34"/>
      <c r="B50" s="38"/>
      <c r="C50" s="819"/>
      <c r="D50" s="1134"/>
      <c r="E50" s="1110" t="s">
        <v>160</v>
      </c>
      <c r="F50" s="1111"/>
      <c r="G50" s="1110" t="s">
        <v>274</v>
      </c>
      <c r="H50" s="1111"/>
      <c r="K50" s="35"/>
      <c r="L50" s="144"/>
      <c r="M50" s="652"/>
      <c r="N50" s="652"/>
      <c r="O50" s="652"/>
      <c r="P50" s="652"/>
      <c r="Q50" s="652"/>
      <c r="R50" s="652"/>
      <c r="S50" s="652"/>
      <c r="T50" s="652"/>
      <c r="U50" s="652"/>
      <c r="V50" s="652"/>
      <c r="W50" s="652"/>
      <c r="X50" s="652"/>
      <c r="Y50" s="652"/>
      <c r="Z50" s="652"/>
      <c r="AA50" s="652"/>
      <c r="AB50" s="652"/>
      <c r="AC50" s="652"/>
    </row>
    <row r="51" spans="1:29" ht="24.75" customHeight="1" thickBot="1">
      <c r="A51" s="34"/>
      <c r="B51" s="38"/>
      <c r="C51" s="820"/>
      <c r="D51" s="1135"/>
      <c r="E51" s="151"/>
      <c r="F51" s="46" t="s">
        <v>186</v>
      </c>
      <c r="G51" s="150"/>
      <c r="H51" s="46" t="s">
        <v>186</v>
      </c>
      <c r="K51" s="35"/>
      <c r="L51" s="144"/>
      <c r="M51" s="652"/>
      <c r="N51" s="652"/>
      <c r="O51" s="652"/>
      <c r="P51" s="652"/>
      <c r="Q51" s="652"/>
      <c r="R51" s="652"/>
      <c r="S51" s="652"/>
      <c r="T51" s="652"/>
      <c r="U51" s="652"/>
      <c r="V51" s="652"/>
      <c r="W51" s="652"/>
      <c r="X51" s="652"/>
      <c r="Y51" s="652"/>
      <c r="Z51" s="652"/>
      <c r="AA51" s="652"/>
      <c r="AB51" s="652"/>
      <c r="AC51" s="652"/>
    </row>
    <row r="52" spans="1:29" ht="24.75" customHeight="1" thickBot="1">
      <c r="A52" s="16"/>
      <c r="C52" s="1136" t="str">
        <f>IF(COUNTBLANK(E52:H52)=4,"",SUM(E52,G52))</f>
        <v/>
      </c>
      <c r="D52" s="1137"/>
      <c r="E52" s="585"/>
      <c r="F52" s="586"/>
      <c r="G52" s="585"/>
      <c r="H52" s="586"/>
      <c r="K52" s="35"/>
      <c r="L52" s="144"/>
      <c r="M52" s="652"/>
      <c r="N52" s="652"/>
      <c r="O52" s="652"/>
      <c r="P52" s="652"/>
      <c r="Q52" s="652"/>
      <c r="R52" s="652"/>
      <c r="S52" s="652"/>
      <c r="T52" s="652"/>
      <c r="U52" s="652"/>
      <c r="V52" s="652"/>
      <c r="W52" s="652"/>
      <c r="X52" s="652"/>
      <c r="Y52" s="652"/>
      <c r="Z52" s="652"/>
      <c r="AA52" s="652"/>
      <c r="AB52" s="652"/>
      <c r="AC52" s="652"/>
    </row>
    <row r="53" spans="1:29" ht="24.75" customHeight="1">
      <c r="A53" s="16"/>
      <c r="C53" s="144"/>
      <c r="D53" s="144"/>
      <c r="E53" s="144"/>
      <c r="F53" s="147"/>
      <c r="G53" s="148"/>
      <c r="H53" s="148"/>
      <c r="I53" s="148"/>
      <c r="J53" s="148"/>
      <c r="K53" s="35"/>
      <c r="L53" s="144"/>
      <c r="M53" s="652"/>
      <c r="N53" s="652"/>
      <c r="O53" s="652"/>
      <c r="P53" s="652"/>
      <c r="Q53" s="652"/>
      <c r="R53" s="652"/>
      <c r="S53" s="652"/>
      <c r="T53" s="652"/>
      <c r="U53" s="652"/>
      <c r="V53" s="652"/>
      <c r="W53" s="652"/>
      <c r="X53" s="652"/>
      <c r="Y53" s="652"/>
      <c r="Z53" s="652"/>
      <c r="AA53" s="652"/>
      <c r="AB53" s="652"/>
      <c r="AC53" s="652"/>
    </row>
    <row r="54" spans="1:29" ht="24.75" customHeight="1" thickBot="1">
      <c r="A54" s="16"/>
      <c r="B54" s="33" t="s">
        <v>419</v>
      </c>
      <c r="C54" s="56"/>
      <c r="D54" s="56"/>
      <c r="E54" s="56"/>
      <c r="F54" s="147"/>
      <c r="G54" s="146"/>
      <c r="H54" s="146"/>
      <c r="I54" s="146"/>
      <c r="J54" s="146"/>
      <c r="K54" s="35"/>
      <c r="L54" s="144"/>
      <c r="M54" s="652"/>
      <c r="N54" s="652"/>
      <c r="O54" s="652"/>
      <c r="P54" s="652"/>
      <c r="Q54" s="652"/>
      <c r="R54" s="652"/>
      <c r="S54" s="652"/>
      <c r="T54" s="652"/>
      <c r="U54" s="652"/>
      <c r="V54" s="652"/>
      <c r="W54" s="652"/>
      <c r="X54" s="652"/>
      <c r="Y54" s="652"/>
      <c r="Z54" s="652"/>
      <c r="AA54" s="652"/>
      <c r="AB54" s="652"/>
      <c r="AC54" s="652"/>
    </row>
    <row r="55" spans="1:29" ht="14.25" thickBot="1">
      <c r="A55" s="16"/>
      <c r="B55" s="145"/>
      <c r="C55" s="1138"/>
      <c r="D55" s="1138"/>
      <c r="E55" s="1139"/>
      <c r="F55" s="206" t="s">
        <v>1</v>
      </c>
      <c r="G55" s="1110" t="s">
        <v>160</v>
      </c>
      <c r="H55" s="1111"/>
      <c r="I55" s="1110" t="s">
        <v>274</v>
      </c>
      <c r="J55" s="1111"/>
      <c r="M55" s="652"/>
      <c r="N55" s="652"/>
      <c r="O55" s="652"/>
      <c r="P55" s="652"/>
      <c r="Q55" s="652"/>
      <c r="R55" s="652"/>
      <c r="S55" s="652"/>
      <c r="T55" s="652"/>
      <c r="U55" s="652"/>
      <c r="V55" s="652"/>
      <c r="W55" s="652"/>
      <c r="X55" s="652"/>
      <c r="Y55" s="652"/>
      <c r="Z55" s="652"/>
      <c r="AA55" s="652"/>
      <c r="AB55" s="652"/>
      <c r="AC55" s="652"/>
    </row>
    <row r="56" spans="1:29">
      <c r="A56" s="16"/>
      <c r="C56" s="1128" t="s">
        <v>273</v>
      </c>
      <c r="D56" s="1129"/>
      <c r="E56" s="1130"/>
      <c r="F56" s="587" t="str">
        <f>IF(COUNTBLANK(G56:J56)=4,"",SUM(G56:J56))</f>
        <v/>
      </c>
      <c r="G56" s="1131"/>
      <c r="H56" s="1132"/>
      <c r="I56" s="911"/>
      <c r="J56" s="913"/>
      <c r="M56" s="652"/>
      <c r="N56" s="652"/>
      <c r="O56" s="652"/>
      <c r="P56" s="652"/>
      <c r="Q56" s="652"/>
      <c r="R56" s="652"/>
      <c r="S56" s="652"/>
      <c r="T56" s="652"/>
      <c r="U56" s="652"/>
      <c r="V56" s="652"/>
      <c r="W56" s="652"/>
      <c r="X56" s="652"/>
      <c r="Y56" s="652"/>
      <c r="Z56" s="652"/>
      <c r="AA56" s="652"/>
      <c r="AB56" s="652"/>
      <c r="AC56" s="652"/>
    </row>
    <row r="57" spans="1:29">
      <c r="A57" s="16"/>
      <c r="C57" s="1118" t="s">
        <v>272</v>
      </c>
      <c r="D57" s="1119"/>
      <c r="E57" s="1120"/>
      <c r="F57" s="342" t="str">
        <f t="shared" ref="F57:F60" si="3">IF(COUNTBLANK(G57:J57)=4,"",SUM(G57:J57))</f>
        <v/>
      </c>
      <c r="G57" s="1121"/>
      <c r="H57" s="1122"/>
      <c r="I57" s="1121"/>
      <c r="J57" s="1122"/>
      <c r="M57" s="652"/>
      <c r="N57" s="652"/>
      <c r="O57" s="652"/>
      <c r="P57" s="652"/>
      <c r="Q57" s="652"/>
      <c r="R57" s="652"/>
      <c r="S57" s="652"/>
      <c r="T57" s="652"/>
      <c r="U57" s="652"/>
      <c r="V57" s="652"/>
      <c r="W57" s="652"/>
      <c r="X57" s="652"/>
      <c r="Y57" s="652"/>
      <c r="Z57" s="652"/>
      <c r="AA57" s="652"/>
      <c r="AB57" s="652"/>
      <c r="AC57" s="652"/>
    </row>
    <row r="58" spans="1:29">
      <c r="A58" s="16"/>
      <c r="C58" s="1118" t="s">
        <v>155</v>
      </c>
      <c r="D58" s="1119"/>
      <c r="E58" s="1120"/>
      <c r="F58" s="342" t="str">
        <f t="shared" si="3"/>
        <v/>
      </c>
      <c r="G58" s="1121"/>
      <c r="H58" s="1122"/>
      <c r="I58" s="1121"/>
      <c r="J58" s="1122"/>
      <c r="M58" s="652"/>
      <c r="N58" s="652"/>
      <c r="O58" s="652"/>
      <c r="P58" s="652"/>
      <c r="Q58" s="652"/>
      <c r="R58" s="652"/>
      <c r="S58" s="652"/>
      <c r="T58" s="652"/>
      <c r="U58" s="652"/>
      <c r="V58" s="652"/>
      <c r="W58" s="652"/>
      <c r="X58" s="652"/>
      <c r="Y58" s="652"/>
      <c r="Z58" s="652"/>
      <c r="AA58" s="652"/>
      <c r="AB58" s="652"/>
      <c r="AC58" s="652"/>
    </row>
    <row r="59" spans="1:29">
      <c r="A59" s="16"/>
      <c r="C59" s="1118" t="s">
        <v>271</v>
      </c>
      <c r="D59" s="1119"/>
      <c r="E59" s="1120"/>
      <c r="F59" s="342" t="str">
        <f t="shared" si="3"/>
        <v/>
      </c>
      <c r="G59" s="1121"/>
      <c r="H59" s="1122"/>
      <c r="I59" s="1121"/>
      <c r="J59" s="1122"/>
      <c r="M59" s="652"/>
      <c r="N59" s="652"/>
      <c r="O59" s="652"/>
      <c r="P59" s="652"/>
      <c r="Q59" s="652"/>
      <c r="R59" s="652"/>
      <c r="S59" s="652"/>
      <c r="T59" s="652"/>
      <c r="U59" s="652"/>
      <c r="V59" s="652"/>
      <c r="W59" s="652"/>
      <c r="X59" s="652"/>
      <c r="Y59" s="652"/>
      <c r="Z59" s="652"/>
      <c r="AA59" s="652"/>
      <c r="AB59" s="652"/>
      <c r="AC59" s="652"/>
    </row>
    <row r="60" spans="1:29" ht="14.25" thickBot="1">
      <c r="A60" s="16"/>
      <c r="C60" s="1123" t="s">
        <v>270</v>
      </c>
      <c r="D60" s="1124"/>
      <c r="E60" s="1125"/>
      <c r="F60" s="588" t="str">
        <f t="shared" si="3"/>
        <v/>
      </c>
      <c r="G60" s="1126"/>
      <c r="H60" s="1127"/>
      <c r="I60" s="914"/>
      <c r="J60" s="916"/>
      <c r="M60" s="652"/>
      <c r="N60" s="652"/>
      <c r="O60" s="652"/>
      <c r="P60" s="652"/>
      <c r="Q60" s="652"/>
      <c r="R60" s="652"/>
      <c r="S60" s="652"/>
      <c r="T60" s="652"/>
      <c r="U60" s="652"/>
      <c r="V60" s="652"/>
      <c r="W60" s="652"/>
      <c r="X60" s="652"/>
      <c r="Y60" s="652"/>
      <c r="Z60" s="652"/>
      <c r="AA60" s="652"/>
      <c r="AB60" s="652"/>
      <c r="AC60" s="652"/>
    </row>
  </sheetData>
  <sheetProtection sheet="1" formatCells="0" selectLockedCells="1"/>
  <mergeCells count="65">
    <mergeCell ref="I1:J1"/>
    <mergeCell ref="C17:E17"/>
    <mergeCell ref="C6:E8"/>
    <mergeCell ref="F6:F8"/>
    <mergeCell ref="G7:H7"/>
    <mergeCell ref="I7:J7"/>
    <mergeCell ref="C15:E15"/>
    <mergeCell ref="C16:E16"/>
    <mergeCell ref="C14:E14"/>
    <mergeCell ref="C10:E10"/>
    <mergeCell ref="C12:E12"/>
    <mergeCell ref="C9:E9"/>
    <mergeCell ref="C13:E13"/>
    <mergeCell ref="C11:E11"/>
    <mergeCell ref="C28:E28"/>
    <mergeCell ref="C18:E18"/>
    <mergeCell ref="C19:E19"/>
    <mergeCell ref="C20:E20"/>
    <mergeCell ref="C21:E21"/>
    <mergeCell ref="C22:E22"/>
    <mergeCell ref="C23:E23"/>
    <mergeCell ref="C24:E24"/>
    <mergeCell ref="C25:E25"/>
    <mergeCell ref="C26:E26"/>
    <mergeCell ref="C27:E27"/>
    <mergeCell ref="C40:E40"/>
    <mergeCell ref="C29:E29"/>
    <mergeCell ref="C30:E30"/>
    <mergeCell ref="C31:E31"/>
    <mergeCell ref="C32:E32"/>
    <mergeCell ref="C33:E33"/>
    <mergeCell ref="C34:E34"/>
    <mergeCell ref="C35:E35"/>
    <mergeCell ref="C36:E36"/>
    <mergeCell ref="C37:E37"/>
    <mergeCell ref="C38:E38"/>
    <mergeCell ref="C39:E39"/>
    <mergeCell ref="C56:E56"/>
    <mergeCell ref="G56:H56"/>
    <mergeCell ref="I56:J56"/>
    <mergeCell ref="C41:E41"/>
    <mergeCell ref="C42:E42"/>
    <mergeCell ref="C43:E43"/>
    <mergeCell ref="C44:E44"/>
    <mergeCell ref="C46:E46"/>
    <mergeCell ref="C49:D51"/>
    <mergeCell ref="E50:F50"/>
    <mergeCell ref="G50:H50"/>
    <mergeCell ref="C52:D52"/>
    <mergeCell ref="C55:E55"/>
    <mergeCell ref="G55:H55"/>
    <mergeCell ref="I55:J55"/>
    <mergeCell ref="C45:E45"/>
    <mergeCell ref="C57:E57"/>
    <mergeCell ref="G57:H57"/>
    <mergeCell ref="I57:J57"/>
    <mergeCell ref="C58:E58"/>
    <mergeCell ref="G58:H58"/>
    <mergeCell ref="I58:J58"/>
    <mergeCell ref="C59:E59"/>
    <mergeCell ref="G59:H59"/>
    <mergeCell ref="I59:J59"/>
    <mergeCell ref="C60:E60"/>
    <mergeCell ref="G60:H60"/>
    <mergeCell ref="I60:J60"/>
  </mergeCells>
  <phoneticPr fontId="6"/>
  <dataValidations count="4">
    <dataValidation type="whole" operator="greaterThanOrEqual" showInputMessage="1" showErrorMessage="1" error="協定対象派遣労働者数を上回る数を入力することはできません。" sqref="G52 E52">
      <formula1>F52</formula1>
    </dataValidation>
    <dataValidation type="whole" operator="lessThanOrEqual" showInputMessage="1" showErrorMessage="1" error="有期雇用派遣労働者数の内数を入力してください。" sqref="H52 J9:J19 J21:J36 J38:J39 J41:J46">
      <formula1>G9</formula1>
    </dataValidation>
    <dataValidation type="whole" operator="greaterThanOrEqual" showInputMessage="1" showErrorMessage="1" error="協定対象派遣労働者数を下回る数を入力することはできません。" sqref="I9:I19 I21:I36 I38:I39 I41:I46 G9:G19 G21:G36 G38:G39 G41:G46">
      <formula1>H9</formula1>
    </dataValidation>
    <dataValidation type="whole" operator="lessThanOrEqual" showInputMessage="1" showErrorMessage="1" error="無期雇用派遣労働者数の内数を入力してください。" sqref="H9:H19 H21:H36 H38:H39 H41:H46 F52">
      <formula1>E9</formula1>
    </dataValidation>
  </dataValidations>
  <printOptions horizontalCentered="1"/>
  <pageMargins left="0.39370078740157483" right="0.39370078740157483" top="0.39370078740157483" bottom="0" header="0.31496062992125984" footer="0.31496062992125984"/>
  <pageSetup paperSize="9" scale="61" fitToHeight="0" orientation="portrait" blackAndWhite="1" r:id="rId1"/>
  <headerFooter>
    <oddFooter>&amp;R東京労働局_R6.3</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86"/>
  <sheetViews>
    <sheetView showGridLines="0" view="pageBreakPreview" topLeftCell="A44" zoomScale="80" zoomScaleNormal="48" zoomScaleSheetLayoutView="80" workbookViewId="0">
      <selection activeCell="K44" sqref="K44"/>
    </sheetView>
  </sheetViews>
  <sheetFormatPr defaultColWidth="9" defaultRowHeight="13.5"/>
  <cols>
    <col min="1" max="1" width="1" style="143" customWidth="1"/>
    <col min="2" max="2" width="2.875" style="143" customWidth="1"/>
    <col min="3" max="3" width="3.5" style="143" customWidth="1"/>
    <col min="4" max="5" width="14.25" style="143" customWidth="1"/>
    <col min="6" max="6" width="11.5" style="143" customWidth="1"/>
    <col min="7" max="7" width="12.375" style="143" customWidth="1"/>
    <col min="8" max="8" width="11.875" style="143" customWidth="1"/>
    <col min="9" max="9" width="13.625" style="143" customWidth="1"/>
    <col min="10" max="15" width="11.875" style="143" customWidth="1"/>
    <col min="16" max="16" width="13.25" style="143" customWidth="1"/>
    <col min="17" max="17" width="4.25" style="82" customWidth="1"/>
    <col min="18" max="18" width="4.25" style="213" customWidth="1"/>
    <col min="19" max="16384" width="9" style="143"/>
  </cols>
  <sheetData>
    <row r="1" spans="1:35" ht="15.75" customHeight="1">
      <c r="L1" s="958" t="str">
        <f>'１面'!K3&amp;""</f>
        <v/>
      </c>
      <c r="M1" s="958"/>
      <c r="N1" s="696" t="s">
        <v>625</v>
      </c>
      <c r="O1" s="702" t="str">
        <f>'１面'!K4&amp;""</f>
        <v/>
      </c>
    </row>
    <row r="2" spans="1:35" ht="21.75" customHeight="1">
      <c r="A2" s="1"/>
      <c r="C2" s="56"/>
      <c r="D2" s="56"/>
      <c r="E2" s="56"/>
      <c r="F2" s="147"/>
      <c r="G2" s="147"/>
      <c r="H2" s="146"/>
      <c r="I2" s="146"/>
      <c r="J2" s="146"/>
      <c r="K2" s="146"/>
      <c r="L2" s="146"/>
      <c r="M2" s="146"/>
      <c r="N2" s="199"/>
      <c r="O2" s="57" t="s">
        <v>466</v>
      </c>
      <c r="R2" s="626"/>
      <c r="S2" s="652"/>
      <c r="T2" s="652"/>
      <c r="U2" s="652"/>
      <c r="V2" s="652"/>
      <c r="W2" s="652"/>
      <c r="X2" s="652"/>
      <c r="Y2" s="652"/>
      <c r="Z2" s="652"/>
      <c r="AA2" s="652"/>
      <c r="AB2" s="652"/>
      <c r="AC2" s="652"/>
      <c r="AD2" s="652"/>
      <c r="AE2" s="652"/>
      <c r="AF2" s="652"/>
      <c r="AG2" s="652"/>
      <c r="AH2" s="652"/>
      <c r="AI2" s="652"/>
    </row>
    <row r="3" spans="1:35" ht="26.25" customHeight="1">
      <c r="A3" s="1" t="s">
        <v>210</v>
      </c>
      <c r="R3" s="626"/>
      <c r="S3" s="652"/>
      <c r="T3" s="652"/>
      <c r="U3" s="652"/>
      <c r="V3" s="652"/>
      <c r="W3" s="652"/>
      <c r="X3" s="652"/>
      <c r="Y3" s="652"/>
      <c r="Z3" s="652"/>
      <c r="AA3" s="652"/>
      <c r="AB3" s="652"/>
      <c r="AC3" s="652"/>
      <c r="AD3" s="652"/>
      <c r="AE3" s="652"/>
      <c r="AF3" s="652"/>
      <c r="AG3" s="652"/>
      <c r="AH3" s="652"/>
      <c r="AI3" s="652"/>
    </row>
    <row r="4" spans="1:35" ht="26.25" customHeight="1">
      <c r="A4" s="1"/>
      <c r="P4" s="63"/>
      <c r="R4" s="626"/>
      <c r="S4" s="652"/>
      <c r="T4" s="652"/>
      <c r="U4" s="652"/>
      <c r="V4" s="652"/>
      <c r="W4" s="652"/>
      <c r="X4" s="652"/>
      <c r="Y4" s="652"/>
      <c r="Z4" s="652"/>
      <c r="AA4" s="652"/>
      <c r="AB4" s="652"/>
      <c r="AC4" s="652"/>
      <c r="AD4" s="652"/>
      <c r="AE4" s="652"/>
      <c r="AF4" s="652"/>
      <c r="AG4" s="652"/>
      <c r="AH4" s="652"/>
      <c r="AI4" s="652"/>
    </row>
    <row r="5" spans="1:35" ht="26.25" customHeight="1" thickBot="1">
      <c r="A5" s="1"/>
      <c r="B5" s="34" t="s">
        <v>182</v>
      </c>
      <c r="N5" s="147"/>
      <c r="O5" s="147"/>
      <c r="P5" s="147"/>
      <c r="Q5" s="141"/>
      <c r="R5" s="626"/>
      <c r="S5" s="652"/>
      <c r="T5" s="652"/>
      <c r="U5" s="652"/>
      <c r="V5" s="652"/>
      <c r="W5" s="652"/>
      <c r="X5" s="652"/>
      <c r="Y5" s="652"/>
      <c r="Z5" s="652"/>
      <c r="AA5" s="652"/>
      <c r="AB5" s="652"/>
      <c r="AC5" s="652"/>
      <c r="AD5" s="652"/>
      <c r="AE5" s="652"/>
      <c r="AF5" s="652"/>
      <c r="AG5" s="652"/>
      <c r="AH5" s="652"/>
      <c r="AI5" s="652"/>
    </row>
    <row r="6" spans="1:35" ht="10.5" customHeight="1" thickBot="1">
      <c r="A6" s="32"/>
      <c r="B6" s="189"/>
      <c r="C6" s="939" t="s">
        <v>302</v>
      </c>
      <c r="D6" s="940"/>
      <c r="E6" s="940"/>
      <c r="F6" s="198"/>
      <c r="G6" s="198"/>
      <c r="H6" s="197"/>
      <c r="I6" s="197"/>
      <c r="J6" s="196"/>
      <c r="K6" s="196"/>
      <c r="L6" s="196"/>
      <c r="M6" s="196"/>
      <c r="N6" s="196"/>
      <c r="O6" s="195"/>
      <c r="P6" s="194"/>
      <c r="Q6" s="120"/>
      <c r="R6" s="626"/>
      <c r="S6" s="652"/>
      <c r="T6" s="652"/>
      <c r="U6" s="652"/>
      <c r="V6" s="652"/>
      <c r="W6" s="652"/>
      <c r="X6" s="652"/>
      <c r="Y6" s="652"/>
      <c r="Z6" s="652"/>
      <c r="AA6" s="652"/>
      <c r="AB6" s="652"/>
      <c r="AC6" s="652"/>
      <c r="AD6" s="652"/>
      <c r="AE6" s="652"/>
      <c r="AF6" s="652"/>
      <c r="AG6" s="652"/>
      <c r="AH6" s="652"/>
      <c r="AI6" s="652"/>
    </row>
    <row r="7" spans="1:35" ht="28.5" customHeight="1">
      <c r="A7" s="32"/>
      <c r="B7" s="189"/>
      <c r="C7" s="1158"/>
      <c r="D7" s="1159"/>
      <c r="E7" s="1159"/>
      <c r="F7" s="939" t="s">
        <v>154</v>
      </c>
      <c r="G7" s="940"/>
      <c r="H7" s="1157" t="s">
        <v>301</v>
      </c>
      <c r="I7" s="1175"/>
      <c r="J7" s="940" t="s">
        <v>300</v>
      </c>
      <c r="K7" s="1175"/>
      <c r="L7" s="1157" t="s">
        <v>299</v>
      </c>
      <c r="M7" s="1175"/>
      <c r="N7" s="1157" t="s">
        <v>298</v>
      </c>
      <c r="O7" s="941"/>
      <c r="P7" s="194"/>
      <c r="Q7" s="20"/>
      <c r="R7" s="632"/>
      <c r="S7" s="652"/>
      <c r="T7" s="652"/>
      <c r="U7" s="652"/>
      <c r="V7" s="652"/>
      <c r="W7" s="652"/>
      <c r="X7" s="652"/>
      <c r="Y7" s="652"/>
      <c r="Z7" s="652"/>
      <c r="AA7" s="652"/>
      <c r="AB7" s="652"/>
      <c r="AC7" s="652"/>
      <c r="AD7" s="652"/>
      <c r="AE7" s="652"/>
      <c r="AF7" s="652"/>
      <c r="AG7" s="652"/>
      <c r="AH7" s="652"/>
      <c r="AI7" s="652"/>
    </row>
    <row r="8" spans="1:35" ht="28.5" customHeight="1" thickBot="1">
      <c r="A8" s="34"/>
      <c r="B8" s="189"/>
      <c r="C8" s="1160"/>
      <c r="D8" s="1161"/>
      <c r="E8" s="1162"/>
      <c r="F8" s="193"/>
      <c r="G8" s="191" t="s">
        <v>296</v>
      </c>
      <c r="H8" s="192"/>
      <c r="I8" s="191" t="s">
        <v>296</v>
      </c>
      <c r="J8" s="192"/>
      <c r="K8" s="191" t="s">
        <v>296</v>
      </c>
      <c r="L8" s="192"/>
      <c r="M8" s="191" t="s">
        <v>296</v>
      </c>
      <c r="N8" s="190"/>
      <c r="O8" s="185" t="s">
        <v>296</v>
      </c>
      <c r="P8" s="149"/>
      <c r="Q8" s="20"/>
      <c r="R8" s="632"/>
      <c r="S8" s="652"/>
      <c r="T8" s="652"/>
      <c r="U8" s="652"/>
      <c r="V8" s="652"/>
      <c r="W8" s="652"/>
      <c r="X8" s="652"/>
      <c r="Y8" s="652"/>
      <c r="Z8" s="652"/>
      <c r="AA8" s="652"/>
      <c r="AB8" s="652"/>
      <c r="AC8" s="652"/>
      <c r="AD8" s="652"/>
      <c r="AE8" s="652"/>
      <c r="AF8" s="652"/>
      <c r="AG8" s="652"/>
      <c r="AH8" s="652"/>
      <c r="AI8" s="652"/>
    </row>
    <row r="9" spans="1:35" ht="26.25" customHeight="1" thickBot="1">
      <c r="A9" s="32"/>
      <c r="B9" s="189"/>
      <c r="C9" s="1172" t="str">
        <f>IF(COUNTBLANK(F9:O9)=10,"",SUM(F9,H9,J9,L9,N9))</f>
        <v/>
      </c>
      <c r="D9" s="1173"/>
      <c r="E9" s="1174"/>
      <c r="F9" s="538"/>
      <c r="G9" s="539"/>
      <c r="H9" s="540"/>
      <c r="I9" s="541"/>
      <c r="J9" s="541"/>
      <c r="K9" s="541"/>
      <c r="L9" s="540"/>
      <c r="M9" s="540"/>
      <c r="N9" s="542"/>
      <c r="O9" s="543"/>
      <c r="P9" s="164"/>
      <c r="Q9" s="20"/>
      <c r="R9" s="632"/>
      <c r="S9" s="652"/>
      <c r="T9" s="652"/>
      <c r="U9" s="652"/>
      <c r="V9" s="652"/>
      <c r="W9" s="652"/>
      <c r="X9" s="652"/>
      <c r="Y9" s="652"/>
      <c r="Z9" s="652"/>
      <c r="AA9" s="652"/>
      <c r="AB9" s="652"/>
      <c r="AC9" s="652"/>
      <c r="AD9" s="652"/>
      <c r="AE9" s="652"/>
      <c r="AF9" s="652"/>
      <c r="AG9" s="652"/>
      <c r="AH9" s="652"/>
      <c r="AI9" s="652"/>
    </row>
    <row r="10" spans="1:35" ht="26.25" customHeight="1" thickBot="1">
      <c r="A10" s="32"/>
      <c r="B10" s="155"/>
      <c r="C10" s="155"/>
      <c r="D10" s="155"/>
      <c r="E10" s="155"/>
      <c r="F10" s="164"/>
      <c r="G10" s="164"/>
      <c r="H10" s="164"/>
      <c r="I10" s="164"/>
      <c r="J10" s="164"/>
      <c r="K10" s="164"/>
      <c r="L10" s="164"/>
      <c r="M10" s="164"/>
      <c r="N10" s="164"/>
      <c r="O10" s="164"/>
      <c r="P10" s="164"/>
      <c r="Q10" s="20"/>
      <c r="R10" s="632"/>
      <c r="S10" s="652"/>
      <c r="T10" s="652"/>
      <c r="U10" s="652"/>
      <c r="V10" s="652"/>
      <c r="W10" s="652"/>
      <c r="X10" s="652"/>
      <c r="Y10" s="652"/>
      <c r="Z10" s="652"/>
      <c r="AA10" s="652"/>
      <c r="AB10" s="652"/>
      <c r="AC10" s="652"/>
      <c r="AD10" s="652"/>
      <c r="AE10" s="652"/>
      <c r="AF10" s="652"/>
      <c r="AG10" s="652"/>
      <c r="AH10" s="652"/>
      <c r="AI10" s="652"/>
    </row>
    <row r="11" spans="1:35" s="145" customFormat="1" ht="26.25" customHeight="1">
      <c r="A11" s="33"/>
      <c r="B11" s="38" t="s">
        <v>486</v>
      </c>
      <c r="C11" s="159"/>
      <c r="D11" s="159"/>
      <c r="E11" s="159"/>
      <c r="F11" s="154"/>
      <c r="G11" s="154"/>
      <c r="J11" s="939" t="s">
        <v>297</v>
      </c>
      <c r="K11" s="941"/>
      <c r="L11" s="159"/>
      <c r="O11" s="159"/>
      <c r="P11" s="159"/>
      <c r="Q11" s="20"/>
      <c r="R11" s="632"/>
      <c r="S11" s="653"/>
      <c r="T11" s="653"/>
      <c r="U11" s="653"/>
      <c r="V11" s="653"/>
      <c r="W11" s="653"/>
      <c r="X11" s="653"/>
      <c r="Y11" s="653"/>
      <c r="Z11" s="653"/>
      <c r="AA11" s="653"/>
      <c r="AB11" s="653"/>
      <c r="AC11" s="653"/>
      <c r="AD11" s="653"/>
      <c r="AE11" s="653"/>
      <c r="AF11" s="653"/>
      <c r="AG11" s="653"/>
      <c r="AH11" s="653"/>
      <c r="AI11" s="653"/>
    </row>
    <row r="12" spans="1:35" s="145" customFormat="1" ht="26.25" customHeight="1" thickBot="1">
      <c r="A12" s="33"/>
      <c r="B12" s="38"/>
      <c r="C12" s="159"/>
      <c r="D12" s="159"/>
      <c r="E12" s="159"/>
      <c r="F12" s="159"/>
      <c r="G12" s="159"/>
      <c r="J12" s="188"/>
      <c r="K12" s="185" t="s">
        <v>296</v>
      </c>
      <c r="L12" s="159"/>
      <c r="O12" s="159"/>
      <c r="P12" s="159"/>
      <c r="Q12" s="20"/>
      <c r="R12" s="632"/>
      <c r="S12" s="653"/>
      <c r="T12" s="653"/>
      <c r="U12" s="653"/>
      <c r="V12" s="653"/>
      <c r="W12" s="653"/>
      <c r="X12" s="653"/>
      <c r="Y12" s="653"/>
      <c r="Z12" s="653"/>
      <c r="AA12" s="653"/>
      <c r="AB12" s="653"/>
      <c r="AC12" s="653"/>
      <c r="AD12" s="653"/>
      <c r="AE12" s="653"/>
      <c r="AF12" s="653"/>
      <c r="AG12" s="653"/>
      <c r="AH12" s="653"/>
      <c r="AI12" s="653"/>
    </row>
    <row r="13" spans="1:35" s="145" customFormat="1" ht="26.25" customHeight="1" thickBot="1">
      <c r="A13" s="33"/>
      <c r="B13" s="38"/>
      <c r="C13" s="159"/>
      <c r="D13" s="159"/>
      <c r="E13" s="159"/>
      <c r="F13" s="159"/>
      <c r="G13" s="159"/>
      <c r="J13" s="544"/>
      <c r="K13" s="545"/>
      <c r="L13" s="159"/>
      <c r="O13" s="159"/>
      <c r="P13" s="159"/>
      <c r="Q13" s="20"/>
      <c r="R13" s="632"/>
      <c r="S13" s="653"/>
      <c r="T13" s="653"/>
      <c r="U13" s="653"/>
      <c r="V13" s="653"/>
      <c r="W13" s="653"/>
      <c r="X13" s="653"/>
      <c r="Y13" s="653"/>
      <c r="Z13" s="653"/>
      <c r="AA13" s="653"/>
      <c r="AB13" s="653"/>
      <c r="AC13" s="653"/>
      <c r="AD13" s="653"/>
      <c r="AE13" s="653"/>
      <c r="AF13" s="653"/>
      <c r="AG13" s="653"/>
      <c r="AH13" s="653"/>
      <c r="AI13" s="653"/>
    </row>
    <row r="14" spans="1:35" ht="26.25" customHeight="1">
      <c r="A14" s="32"/>
      <c r="B14" s="155"/>
      <c r="C14" s="144"/>
      <c r="D14" s="144"/>
      <c r="E14" s="144"/>
      <c r="N14" s="37"/>
      <c r="O14" s="37"/>
      <c r="P14" s="164"/>
      <c r="Q14" s="20"/>
      <c r="R14" s="632"/>
      <c r="S14" s="652"/>
      <c r="T14" s="652"/>
      <c r="U14" s="652"/>
      <c r="V14" s="652"/>
      <c r="W14" s="652"/>
      <c r="X14" s="652"/>
      <c r="Y14" s="652"/>
      <c r="Z14" s="652"/>
      <c r="AA14" s="652"/>
      <c r="AB14" s="652"/>
      <c r="AC14" s="652"/>
      <c r="AD14" s="652"/>
      <c r="AE14" s="652"/>
      <c r="AF14" s="652"/>
      <c r="AG14" s="652"/>
      <c r="AH14" s="652"/>
      <c r="AI14" s="652"/>
    </row>
    <row r="15" spans="1:35" s="145" customFormat="1" ht="28.5" customHeight="1" thickBot="1">
      <c r="A15" s="33"/>
      <c r="B15" s="38" t="s">
        <v>184</v>
      </c>
      <c r="C15" s="159"/>
      <c r="D15" s="159"/>
      <c r="E15" s="159"/>
      <c r="F15" s="159"/>
      <c r="G15" s="159"/>
      <c r="H15" s="159"/>
      <c r="I15" s="159"/>
      <c r="J15" s="159"/>
      <c r="K15" s="159"/>
      <c r="L15" s="159"/>
      <c r="M15" s="159"/>
      <c r="N15" s="159"/>
      <c r="O15" s="159"/>
      <c r="P15" s="159"/>
      <c r="Q15" s="121"/>
      <c r="R15" s="632"/>
      <c r="S15" s="653"/>
      <c r="T15" s="653"/>
      <c r="U15" s="653"/>
      <c r="V15" s="653"/>
      <c r="W15" s="653"/>
      <c r="X15" s="653"/>
      <c r="Y15" s="653"/>
      <c r="Z15" s="653"/>
      <c r="AA15" s="653"/>
      <c r="AB15" s="653"/>
      <c r="AC15" s="653"/>
      <c r="AD15" s="653"/>
      <c r="AE15" s="653"/>
      <c r="AF15" s="653"/>
      <c r="AG15" s="653"/>
      <c r="AH15" s="653"/>
      <c r="AI15" s="653"/>
    </row>
    <row r="16" spans="1:35" s="145" customFormat="1" ht="28.5" customHeight="1">
      <c r="A16" s="33"/>
      <c r="B16" s="187"/>
      <c r="C16" s="1163"/>
      <c r="D16" s="1164"/>
      <c r="E16" s="1164"/>
      <c r="F16" s="1165"/>
      <c r="G16" s="939" t="s">
        <v>295</v>
      </c>
      <c r="H16" s="941"/>
      <c r="I16" s="184"/>
      <c r="J16" s="183"/>
      <c r="K16" s="183"/>
      <c r="L16" s="183"/>
      <c r="M16" s="183"/>
      <c r="N16" s="183"/>
      <c r="Q16" s="82"/>
      <c r="R16" s="632"/>
      <c r="S16" s="653"/>
      <c r="T16" s="653"/>
      <c r="U16" s="653"/>
      <c r="V16" s="653"/>
      <c r="W16" s="653"/>
      <c r="X16" s="653"/>
      <c r="Y16" s="653"/>
      <c r="Z16" s="653"/>
      <c r="AA16" s="653"/>
      <c r="AB16" s="653"/>
      <c r="AC16" s="653"/>
      <c r="AD16" s="653"/>
      <c r="AE16" s="653"/>
      <c r="AF16" s="653"/>
      <c r="AG16" s="653"/>
      <c r="AH16" s="653"/>
      <c r="AI16" s="653"/>
    </row>
    <row r="17" spans="1:35" s="145" customFormat="1" ht="28.5" customHeight="1" thickBot="1">
      <c r="A17" s="33"/>
      <c r="B17" s="187"/>
      <c r="C17" s="1166"/>
      <c r="D17" s="1167"/>
      <c r="E17" s="1167"/>
      <c r="F17" s="1168"/>
      <c r="G17" s="186"/>
      <c r="H17" s="185" t="s">
        <v>283</v>
      </c>
      <c r="I17" s="184"/>
      <c r="J17" s="183"/>
      <c r="K17" s="183"/>
      <c r="L17" s="183"/>
      <c r="M17" s="183"/>
      <c r="N17" s="183"/>
      <c r="Q17" s="100"/>
      <c r="R17" s="632"/>
      <c r="S17" s="653"/>
      <c r="T17" s="653"/>
      <c r="U17" s="653"/>
      <c r="V17" s="653"/>
      <c r="W17" s="653"/>
      <c r="X17" s="653"/>
      <c r="Y17" s="653"/>
      <c r="Z17" s="653"/>
      <c r="AA17" s="653"/>
      <c r="AB17" s="653"/>
      <c r="AC17" s="653"/>
      <c r="AD17" s="653"/>
      <c r="AE17" s="653"/>
      <c r="AF17" s="653"/>
      <c r="AG17" s="653"/>
      <c r="AH17" s="653"/>
      <c r="AI17" s="653"/>
    </row>
    <row r="18" spans="1:35" ht="28.5" customHeight="1">
      <c r="A18" s="34"/>
      <c r="B18" s="181"/>
      <c r="C18" s="1128" t="s">
        <v>425</v>
      </c>
      <c r="D18" s="1129"/>
      <c r="E18" s="1129"/>
      <c r="F18" s="1130"/>
      <c r="G18" s="432"/>
      <c r="H18" s="433"/>
      <c r="I18" s="164"/>
      <c r="J18" s="164"/>
      <c r="K18" s="164"/>
      <c r="L18" s="164"/>
      <c r="M18" s="164"/>
      <c r="N18" s="164"/>
      <c r="O18" s="147"/>
      <c r="Q18" s="100"/>
      <c r="R18" s="632"/>
      <c r="S18" s="652"/>
      <c r="T18" s="652"/>
      <c r="U18" s="652"/>
      <c r="V18" s="652"/>
      <c r="W18" s="652"/>
      <c r="X18" s="652"/>
      <c r="Y18" s="652"/>
      <c r="Z18" s="652"/>
      <c r="AA18" s="652"/>
      <c r="AB18" s="652"/>
      <c r="AC18" s="652"/>
      <c r="AD18" s="652"/>
      <c r="AE18" s="652"/>
      <c r="AF18" s="652"/>
      <c r="AG18" s="652"/>
      <c r="AH18" s="652"/>
      <c r="AI18" s="652"/>
    </row>
    <row r="19" spans="1:35" ht="28.5" customHeight="1">
      <c r="A19" s="34"/>
      <c r="B19" s="181"/>
      <c r="C19" s="1118" t="s">
        <v>426</v>
      </c>
      <c r="D19" s="1119"/>
      <c r="E19" s="1119"/>
      <c r="F19" s="1120"/>
      <c r="G19" s="435"/>
      <c r="H19" s="404"/>
      <c r="I19" s="164"/>
      <c r="J19" s="157"/>
      <c r="K19" s="157"/>
      <c r="L19" s="157"/>
      <c r="M19" s="157"/>
      <c r="N19" s="157"/>
      <c r="O19" s="147"/>
      <c r="Q19" s="100"/>
      <c r="R19" s="632"/>
      <c r="S19" s="652"/>
      <c r="T19" s="652"/>
      <c r="U19" s="652"/>
      <c r="V19" s="652"/>
      <c r="W19" s="652"/>
      <c r="X19" s="652"/>
      <c r="Y19" s="652"/>
      <c r="Z19" s="652"/>
      <c r="AA19" s="652"/>
      <c r="AB19" s="652"/>
      <c r="AC19" s="652"/>
      <c r="AD19" s="652"/>
      <c r="AE19" s="652"/>
      <c r="AF19" s="652"/>
      <c r="AG19" s="652"/>
      <c r="AH19" s="652"/>
      <c r="AI19" s="652"/>
    </row>
    <row r="20" spans="1:35" ht="28.5" customHeight="1">
      <c r="A20" s="34"/>
      <c r="B20" s="181"/>
      <c r="C20" s="1118" t="s">
        <v>427</v>
      </c>
      <c r="D20" s="1119"/>
      <c r="E20" s="1119"/>
      <c r="F20" s="1120"/>
      <c r="G20" s="435"/>
      <c r="H20" s="404"/>
      <c r="I20" s="164"/>
      <c r="J20" s="157"/>
      <c r="K20" s="157"/>
      <c r="L20" s="157"/>
      <c r="M20" s="157"/>
      <c r="N20" s="157"/>
      <c r="O20" s="147"/>
      <c r="Q20" s="100"/>
      <c r="R20" s="632"/>
      <c r="S20" s="652"/>
      <c r="T20" s="652"/>
      <c r="U20" s="652"/>
      <c r="V20" s="652"/>
      <c r="W20" s="652"/>
      <c r="X20" s="652"/>
      <c r="Y20" s="652"/>
      <c r="Z20" s="652"/>
      <c r="AA20" s="652"/>
      <c r="AB20" s="652"/>
      <c r="AC20" s="652"/>
      <c r="AD20" s="652"/>
      <c r="AE20" s="652"/>
      <c r="AF20" s="652"/>
      <c r="AG20" s="652"/>
      <c r="AH20" s="652"/>
      <c r="AI20" s="652"/>
    </row>
    <row r="21" spans="1:35" ht="28.5" customHeight="1">
      <c r="A21" s="34"/>
      <c r="B21" s="181"/>
      <c r="C21" s="1118" t="s">
        <v>428</v>
      </c>
      <c r="D21" s="1119"/>
      <c r="E21" s="1119"/>
      <c r="F21" s="1120"/>
      <c r="G21" s="435"/>
      <c r="H21" s="404"/>
      <c r="I21" s="164"/>
      <c r="J21" s="157"/>
      <c r="K21" s="157"/>
      <c r="L21" s="157"/>
      <c r="M21" s="157"/>
      <c r="N21" s="157"/>
      <c r="O21" s="147"/>
      <c r="Q21" s="100"/>
      <c r="R21" s="633"/>
      <c r="S21" s="652"/>
      <c r="T21" s="652"/>
      <c r="U21" s="652"/>
      <c r="V21" s="652"/>
      <c r="W21" s="652"/>
      <c r="X21" s="652"/>
      <c r="Y21" s="652"/>
      <c r="Z21" s="652"/>
      <c r="AA21" s="652"/>
      <c r="AB21" s="652"/>
      <c r="AC21" s="652"/>
      <c r="AD21" s="652"/>
      <c r="AE21" s="652"/>
      <c r="AF21" s="652"/>
      <c r="AG21" s="652"/>
      <c r="AH21" s="652"/>
      <c r="AI21" s="652"/>
    </row>
    <row r="22" spans="1:35" ht="28.5" customHeight="1">
      <c r="A22" s="34"/>
      <c r="B22" s="181"/>
      <c r="C22" s="1118" t="s">
        <v>429</v>
      </c>
      <c r="D22" s="1119"/>
      <c r="E22" s="1119"/>
      <c r="F22" s="1120"/>
      <c r="G22" s="435"/>
      <c r="H22" s="404"/>
      <c r="I22" s="164"/>
      <c r="J22" s="157"/>
      <c r="K22" s="157"/>
      <c r="L22" s="157"/>
      <c r="M22" s="157"/>
      <c r="N22" s="157"/>
      <c r="O22" s="147"/>
      <c r="Q22" s="101"/>
      <c r="R22" s="633"/>
      <c r="S22" s="652"/>
      <c r="T22" s="652"/>
      <c r="U22" s="652"/>
      <c r="V22" s="652"/>
      <c r="W22" s="652"/>
      <c r="X22" s="652"/>
      <c r="Y22" s="652"/>
      <c r="Z22" s="652"/>
      <c r="AA22" s="652"/>
      <c r="AB22" s="652"/>
      <c r="AC22" s="652"/>
      <c r="AD22" s="652"/>
      <c r="AE22" s="652"/>
      <c r="AF22" s="652"/>
      <c r="AG22" s="652"/>
      <c r="AH22" s="652"/>
      <c r="AI22" s="652"/>
    </row>
    <row r="23" spans="1:35" ht="28.5" customHeight="1">
      <c r="A23" s="34"/>
      <c r="B23" s="181"/>
      <c r="C23" s="1118" t="s">
        <v>430</v>
      </c>
      <c r="D23" s="1119"/>
      <c r="E23" s="1119"/>
      <c r="F23" s="1120"/>
      <c r="G23" s="435"/>
      <c r="H23" s="404"/>
      <c r="I23" s="164"/>
      <c r="J23" s="157"/>
      <c r="K23" s="157"/>
      <c r="L23" s="157"/>
      <c r="M23" s="157"/>
      <c r="N23" s="157"/>
      <c r="O23" s="147"/>
      <c r="Q23" s="101"/>
      <c r="R23" s="633"/>
      <c r="S23" s="652"/>
      <c r="T23" s="652"/>
      <c r="U23" s="652"/>
      <c r="V23" s="652"/>
      <c r="W23" s="652"/>
      <c r="X23" s="652"/>
      <c r="Y23" s="652"/>
      <c r="Z23" s="652"/>
      <c r="AA23" s="652"/>
      <c r="AB23" s="652"/>
      <c r="AC23" s="652"/>
      <c r="AD23" s="652"/>
      <c r="AE23" s="652"/>
      <c r="AF23" s="652"/>
      <c r="AG23" s="652"/>
      <c r="AH23" s="652"/>
      <c r="AI23" s="652"/>
    </row>
    <row r="24" spans="1:35" ht="28.5" customHeight="1">
      <c r="A24" s="34"/>
      <c r="B24" s="181"/>
      <c r="C24" s="1118" t="s">
        <v>431</v>
      </c>
      <c r="D24" s="1119"/>
      <c r="E24" s="1119"/>
      <c r="F24" s="1120"/>
      <c r="G24" s="436"/>
      <c r="H24" s="410"/>
      <c r="I24" s="182"/>
      <c r="J24" s="37"/>
      <c r="K24" s="37"/>
      <c r="L24" s="37"/>
      <c r="M24" s="37"/>
      <c r="N24" s="37"/>
      <c r="O24" s="147"/>
      <c r="R24" s="633"/>
      <c r="S24" s="652"/>
      <c r="T24" s="652"/>
      <c r="U24" s="652"/>
      <c r="V24" s="652"/>
      <c r="W24" s="652"/>
      <c r="X24" s="652"/>
      <c r="Y24" s="652"/>
      <c r="Z24" s="652"/>
      <c r="AA24" s="652"/>
      <c r="AB24" s="652"/>
      <c r="AC24" s="652"/>
      <c r="AD24" s="652"/>
      <c r="AE24" s="652"/>
      <c r="AF24" s="652"/>
      <c r="AG24" s="652"/>
      <c r="AH24" s="652"/>
      <c r="AI24" s="652"/>
    </row>
    <row r="25" spans="1:35" ht="28.5" customHeight="1">
      <c r="A25" s="34"/>
      <c r="B25" s="181"/>
      <c r="C25" s="1118" t="s">
        <v>432</v>
      </c>
      <c r="D25" s="1119"/>
      <c r="E25" s="1119"/>
      <c r="F25" s="1120"/>
      <c r="G25" s="436"/>
      <c r="H25" s="410"/>
      <c r="I25" s="182"/>
      <c r="J25" s="37"/>
      <c r="K25" s="37"/>
      <c r="L25" s="37"/>
      <c r="M25" s="37"/>
      <c r="N25" s="37"/>
      <c r="O25" s="147"/>
      <c r="R25" s="633"/>
      <c r="S25" s="652"/>
      <c r="T25" s="652"/>
      <c r="U25" s="652"/>
      <c r="V25" s="652"/>
      <c r="W25" s="652"/>
      <c r="X25" s="652"/>
      <c r="Y25" s="652"/>
      <c r="Z25" s="652"/>
      <c r="AA25" s="652"/>
      <c r="AB25" s="652"/>
      <c r="AC25" s="652"/>
      <c r="AD25" s="652"/>
      <c r="AE25" s="652"/>
      <c r="AF25" s="652"/>
      <c r="AG25" s="652"/>
      <c r="AH25" s="652"/>
      <c r="AI25" s="652"/>
    </row>
    <row r="26" spans="1:35" ht="28.5" customHeight="1">
      <c r="A26" s="34"/>
      <c r="B26" s="181"/>
      <c r="C26" s="1118" t="s">
        <v>433</v>
      </c>
      <c r="D26" s="1119"/>
      <c r="E26" s="1119"/>
      <c r="F26" s="1120"/>
      <c r="G26" s="436"/>
      <c r="H26" s="410"/>
      <c r="I26" s="182"/>
      <c r="J26" s="37"/>
      <c r="K26" s="37"/>
      <c r="L26" s="37"/>
      <c r="M26" s="37"/>
      <c r="N26" s="37"/>
      <c r="O26" s="147"/>
      <c r="R26" s="633"/>
      <c r="S26" s="652"/>
      <c r="T26" s="652"/>
      <c r="U26" s="652"/>
      <c r="V26" s="652"/>
      <c r="W26" s="652"/>
      <c r="X26" s="652"/>
      <c r="Y26" s="652"/>
      <c r="Z26" s="652"/>
      <c r="AA26" s="652"/>
      <c r="AB26" s="652"/>
      <c r="AC26" s="652"/>
      <c r="AD26" s="652"/>
      <c r="AE26" s="652"/>
      <c r="AF26" s="652"/>
      <c r="AG26" s="652"/>
      <c r="AH26" s="652"/>
      <c r="AI26" s="652"/>
    </row>
    <row r="27" spans="1:35" ht="28.5" customHeight="1">
      <c r="A27" s="34"/>
      <c r="B27" s="181"/>
      <c r="C27" s="1118" t="s">
        <v>434</v>
      </c>
      <c r="D27" s="1119"/>
      <c r="E27" s="1119"/>
      <c r="F27" s="1120"/>
      <c r="G27" s="436"/>
      <c r="H27" s="410"/>
      <c r="I27" s="182"/>
      <c r="J27" s="37"/>
      <c r="K27" s="37"/>
      <c r="L27" s="37"/>
      <c r="M27" s="37"/>
      <c r="N27" s="37"/>
      <c r="O27" s="147"/>
      <c r="R27" s="633"/>
      <c r="S27" s="652"/>
      <c r="T27" s="652"/>
      <c r="U27" s="652"/>
      <c r="V27" s="652"/>
      <c r="W27" s="652"/>
      <c r="X27" s="652"/>
      <c r="Y27" s="652"/>
      <c r="Z27" s="652"/>
      <c r="AA27" s="652"/>
      <c r="AB27" s="652"/>
      <c r="AC27" s="652"/>
      <c r="AD27" s="652"/>
      <c r="AE27" s="652"/>
      <c r="AF27" s="652"/>
      <c r="AG27" s="652"/>
      <c r="AH27" s="652"/>
      <c r="AI27" s="652"/>
    </row>
    <row r="28" spans="1:35" ht="28.5" customHeight="1">
      <c r="A28" s="34"/>
      <c r="B28" s="181"/>
      <c r="C28" s="1118" t="s">
        <v>435</v>
      </c>
      <c r="D28" s="1119"/>
      <c r="E28" s="1119"/>
      <c r="F28" s="1120"/>
      <c r="G28" s="436"/>
      <c r="H28" s="410"/>
      <c r="I28" s="182"/>
      <c r="J28" s="37"/>
      <c r="K28" s="37"/>
      <c r="L28" s="37"/>
      <c r="M28" s="37"/>
      <c r="N28" s="37"/>
      <c r="O28" s="147"/>
      <c r="R28" s="633"/>
      <c r="S28" s="652"/>
      <c r="T28" s="652"/>
      <c r="U28" s="652"/>
      <c r="V28" s="652"/>
      <c r="W28" s="652"/>
      <c r="X28" s="652"/>
      <c r="Y28" s="652"/>
      <c r="Z28" s="652"/>
      <c r="AA28" s="652"/>
      <c r="AB28" s="652"/>
      <c r="AC28" s="652"/>
      <c r="AD28" s="652"/>
      <c r="AE28" s="652"/>
      <c r="AF28" s="652"/>
      <c r="AG28" s="652"/>
      <c r="AH28" s="652"/>
      <c r="AI28" s="652"/>
    </row>
    <row r="29" spans="1:35" ht="28.5" customHeight="1">
      <c r="A29" s="34"/>
      <c r="B29" s="181"/>
      <c r="C29" s="1118" t="s">
        <v>436</v>
      </c>
      <c r="D29" s="1119"/>
      <c r="E29" s="1119"/>
      <c r="F29" s="1120"/>
      <c r="G29" s="436"/>
      <c r="H29" s="410"/>
      <c r="I29" s="182"/>
      <c r="J29" s="37"/>
      <c r="K29" s="37"/>
      <c r="L29" s="37"/>
      <c r="M29" s="37"/>
      <c r="N29" s="37"/>
      <c r="O29" s="147"/>
      <c r="R29" s="633"/>
      <c r="S29" s="652"/>
      <c r="T29" s="652"/>
      <c r="U29" s="652"/>
      <c r="V29" s="652"/>
      <c r="W29" s="652"/>
      <c r="X29" s="652"/>
      <c r="Y29" s="652"/>
      <c r="Z29" s="652"/>
      <c r="AA29" s="652"/>
      <c r="AB29" s="652"/>
      <c r="AC29" s="652"/>
      <c r="AD29" s="652"/>
      <c r="AE29" s="652"/>
      <c r="AF29" s="652"/>
      <c r="AG29" s="652"/>
      <c r="AH29" s="652"/>
      <c r="AI29" s="652"/>
    </row>
    <row r="30" spans="1:35" ht="28.5" customHeight="1">
      <c r="A30" s="34"/>
      <c r="B30" s="181"/>
      <c r="C30" s="1118" t="s">
        <v>437</v>
      </c>
      <c r="D30" s="1119"/>
      <c r="E30" s="1119"/>
      <c r="F30" s="1120"/>
      <c r="G30" s="436"/>
      <c r="H30" s="410"/>
      <c r="I30" s="182"/>
      <c r="J30" s="37"/>
      <c r="K30" s="37"/>
      <c r="L30" s="37"/>
      <c r="M30" s="37"/>
      <c r="N30" s="37"/>
      <c r="O30" s="147"/>
      <c r="R30" s="633"/>
      <c r="S30" s="652"/>
      <c r="T30" s="652"/>
      <c r="U30" s="652"/>
      <c r="V30" s="652"/>
      <c r="W30" s="652"/>
      <c r="X30" s="652"/>
      <c r="Y30" s="652"/>
      <c r="Z30" s="652"/>
      <c r="AA30" s="652"/>
      <c r="AB30" s="652"/>
      <c r="AC30" s="652"/>
      <c r="AD30" s="652"/>
      <c r="AE30" s="652"/>
      <c r="AF30" s="652"/>
      <c r="AG30" s="652"/>
      <c r="AH30" s="652"/>
      <c r="AI30" s="652"/>
    </row>
    <row r="31" spans="1:35" ht="28.5" customHeight="1">
      <c r="A31" s="34"/>
      <c r="B31" s="181"/>
      <c r="C31" s="1118" t="s">
        <v>438</v>
      </c>
      <c r="D31" s="1119"/>
      <c r="E31" s="1119"/>
      <c r="F31" s="1120"/>
      <c r="G31" s="436"/>
      <c r="H31" s="410"/>
      <c r="I31" s="182"/>
      <c r="J31" s="37"/>
      <c r="K31" s="37"/>
      <c r="L31" s="37"/>
      <c r="M31" s="37"/>
      <c r="N31" s="37"/>
      <c r="O31" s="147"/>
      <c r="R31" s="633"/>
      <c r="S31" s="652"/>
      <c r="T31" s="652"/>
      <c r="U31" s="652"/>
      <c r="V31" s="652"/>
      <c r="W31" s="652"/>
      <c r="X31" s="652"/>
      <c r="Y31" s="652"/>
      <c r="Z31" s="652"/>
      <c r="AA31" s="652"/>
      <c r="AB31" s="652"/>
      <c r="AC31" s="652"/>
      <c r="AD31" s="652"/>
      <c r="AE31" s="652"/>
      <c r="AF31" s="652"/>
      <c r="AG31" s="652"/>
      <c r="AH31" s="652"/>
      <c r="AI31" s="652"/>
    </row>
    <row r="32" spans="1:35" ht="28.5" customHeight="1">
      <c r="A32" s="34"/>
      <c r="B32" s="181"/>
      <c r="C32" s="1118" t="s">
        <v>439</v>
      </c>
      <c r="D32" s="1119"/>
      <c r="E32" s="1119"/>
      <c r="F32" s="1120"/>
      <c r="G32" s="436"/>
      <c r="H32" s="410"/>
      <c r="I32" s="182"/>
      <c r="J32" s="37"/>
      <c r="K32" s="37"/>
      <c r="L32" s="37"/>
      <c r="M32" s="37"/>
      <c r="N32" s="37"/>
      <c r="O32" s="147"/>
      <c r="R32" s="633"/>
      <c r="S32" s="652"/>
      <c r="T32" s="652"/>
      <c r="U32" s="652"/>
      <c r="V32" s="652"/>
      <c r="W32" s="652"/>
      <c r="X32" s="652"/>
      <c r="Y32" s="652"/>
      <c r="Z32" s="652"/>
      <c r="AA32" s="652"/>
      <c r="AB32" s="652"/>
      <c r="AC32" s="652"/>
      <c r="AD32" s="652"/>
      <c r="AE32" s="652"/>
      <c r="AF32" s="652"/>
      <c r="AG32" s="652"/>
      <c r="AH32" s="652"/>
      <c r="AI32" s="652"/>
    </row>
    <row r="33" spans="1:35" ht="28.5" customHeight="1">
      <c r="A33" s="34"/>
      <c r="B33" s="181"/>
      <c r="C33" s="1118" t="s">
        <v>440</v>
      </c>
      <c r="D33" s="1119"/>
      <c r="E33" s="1119"/>
      <c r="F33" s="1120"/>
      <c r="G33" s="436"/>
      <c r="H33" s="410"/>
      <c r="I33" s="182"/>
      <c r="J33" s="37"/>
      <c r="K33" s="37"/>
      <c r="L33" s="37"/>
      <c r="M33" s="37"/>
      <c r="N33" s="37"/>
      <c r="O33" s="147"/>
      <c r="R33" s="633"/>
      <c r="S33" s="652"/>
      <c r="T33" s="652"/>
      <c r="U33" s="652"/>
      <c r="V33" s="652"/>
      <c r="W33" s="652"/>
      <c r="X33" s="652"/>
      <c r="Y33" s="652"/>
      <c r="Z33" s="652"/>
      <c r="AA33" s="652"/>
      <c r="AB33" s="652"/>
      <c r="AC33" s="652"/>
      <c r="AD33" s="652"/>
      <c r="AE33" s="652"/>
      <c r="AF33" s="652"/>
      <c r="AG33" s="652"/>
      <c r="AH33" s="652"/>
      <c r="AI33" s="652"/>
    </row>
    <row r="34" spans="1:35" ht="28.5" customHeight="1">
      <c r="A34" s="34"/>
      <c r="B34" s="181"/>
      <c r="C34" s="1118" t="s">
        <v>441</v>
      </c>
      <c r="D34" s="1119"/>
      <c r="E34" s="1119"/>
      <c r="F34" s="1120"/>
      <c r="G34" s="436"/>
      <c r="H34" s="410"/>
      <c r="I34" s="182"/>
      <c r="J34" s="37"/>
      <c r="K34" s="37"/>
      <c r="L34" s="37"/>
      <c r="M34" s="37"/>
      <c r="N34" s="37"/>
      <c r="O34" s="147"/>
      <c r="R34" s="633"/>
      <c r="S34" s="652"/>
      <c r="T34" s="652"/>
      <c r="U34" s="652"/>
      <c r="V34" s="652"/>
      <c r="W34" s="652"/>
      <c r="X34" s="652"/>
      <c r="Y34" s="652"/>
      <c r="Z34" s="652"/>
      <c r="AA34" s="652"/>
      <c r="AB34" s="652"/>
      <c r="AC34" s="652"/>
      <c r="AD34" s="652"/>
      <c r="AE34" s="652"/>
      <c r="AF34" s="652"/>
      <c r="AG34" s="652"/>
      <c r="AH34" s="652"/>
      <c r="AI34" s="652"/>
    </row>
    <row r="35" spans="1:35" ht="28.5" customHeight="1">
      <c r="A35" s="34"/>
      <c r="B35" s="181"/>
      <c r="C35" s="1169" t="s">
        <v>442</v>
      </c>
      <c r="D35" s="1170"/>
      <c r="E35" s="1170"/>
      <c r="F35" s="1171"/>
      <c r="G35" s="611"/>
      <c r="H35" s="416"/>
      <c r="I35" s="37"/>
      <c r="J35" s="37"/>
      <c r="K35" s="37"/>
      <c r="L35" s="37"/>
      <c r="M35" s="37"/>
      <c r="N35" s="37"/>
      <c r="O35" s="147"/>
      <c r="R35" s="633"/>
      <c r="S35" s="652"/>
      <c r="T35" s="652"/>
      <c r="U35" s="652"/>
      <c r="V35" s="652"/>
      <c r="W35" s="652"/>
      <c r="X35" s="652"/>
      <c r="Y35" s="652"/>
      <c r="Z35" s="652"/>
      <c r="AA35" s="652"/>
      <c r="AB35" s="652"/>
      <c r="AC35" s="652"/>
      <c r="AD35" s="652"/>
      <c r="AE35" s="652"/>
      <c r="AF35" s="652"/>
      <c r="AG35" s="652"/>
      <c r="AH35" s="652"/>
      <c r="AI35" s="652"/>
    </row>
    <row r="36" spans="1:35" ht="28.5" customHeight="1" thickBot="1">
      <c r="A36" s="34"/>
      <c r="B36" s="36"/>
      <c r="C36" s="1123" t="s">
        <v>537</v>
      </c>
      <c r="D36" s="1124"/>
      <c r="E36" s="1124"/>
      <c r="F36" s="1124"/>
      <c r="G36" s="424"/>
      <c r="H36" s="427"/>
      <c r="I36" s="37"/>
      <c r="J36" s="37"/>
      <c r="K36" s="37"/>
      <c r="L36" s="37"/>
      <c r="M36" s="37"/>
      <c r="N36" s="37"/>
      <c r="O36" s="147"/>
      <c r="R36" s="633"/>
      <c r="S36" s="652"/>
      <c r="T36" s="652"/>
      <c r="U36" s="652"/>
      <c r="V36" s="652"/>
      <c r="W36" s="652"/>
      <c r="X36" s="652"/>
      <c r="Y36" s="652"/>
      <c r="Z36" s="652"/>
      <c r="AA36" s="652"/>
      <c r="AB36" s="652"/>
      <c r="AC36" s="652"/>
      <c r="AD36" s="652"/>
      <c r="AE36" s="652"/>
      <c r="AF36" s="652"/>
      <c r="AG36" s="652"/>
      <c r="AH36" s="652"/>
      <c r="AI36" s="652"/>
    </row>
    <row r="37" spans="1:35" ht="28.5" customHeight="1">
      <c r="A37" s="32"/>
      <c r="B37" s="36"/>
      <c r="C37" s="56"/>
      <c r="D37" s="56"/>
      <c r="E37" s="56"/>
      <c r="F37" s="56"/>
      <c r="G37" s="56"/>
      <c r="H37" s="56"/>
      <c r="I37" s="56"/>
      <c r="J37" s="56"/>
      <c r="K37" s="180"/>
      <c r="L37" s="180"/>
      <c r="M37" s="180"/>
      <c r="N37" s="180"/>
      <c r="O37" s="180"/>
      <c r="P37" s="37"/>
      <c r="R37" s="633"/>
      <c r="S37" s="652"/>
      <c r="T37" s="652"/>
      <c r="U37" s="652"/>
      <c r="V37" s="652"/>
      <c r="W37" s="652"/>
      <c r="X37" s="652"/>
      <c r="Y37" s="652"/>
      <c r="Z37" s="652"/>
      <c r="AA37" s="652"/>
      <c r="AB37" s="652"/>
      <c r="AC37" s="652"/>
      <c r="AD37" s="652"/>
      <c r="AE37" s="652"/>
      <c r="AF37" s="652"/>
      <c r="AG37" s="652"/>
      <c r="AH37" s="652"/>
      <c r="AI37" s="652"/>
    </row>
    <row r="38" spans="1:35" s="147" customFormat="1" ht="28.5" customHeight="1" thickBot="1">
      <c r="A38" s="32"/>
      <c r="B38" s="32" t="s">
        <v>185</v>
      </c>
      <c r="C38" s="32"/>
      <c r="D38" s="32"/>
      <c r="E38" s="144"/>
      <c r="F38" s="144"/>
      <c r="G38" s="144"/>
      <c r="H38" s="37"/>
      <c r="I38" s="37"/>
      <c r="J38" s="37"/>
      <c r="K38" s="37"/>
      <c r="L38" s="37"/>
      <c r="M38" s="37"/>
      <c r="N38" s="37"/>
      <c r="O38" s="37"/>
      <c r="P38" s="37"/>
      <c r="Q38" s="82"/>
      <c r="R38" s="633"/>
      <c r="S38" s="654"/>
      <c r="T38" s="654"/>
      <c r="U38" s="654"/>
      <c r="V38" s="654"/>
      <c r="W38" s="654"/>
      <c r="X38" s="654"/>
      <c r="Y38" s="654"/>
      <c r="Z38" s="654"/>
      <c r="AA38" s="654"/>
      <c r="AB38" s="654"/>
      <c r="AC38" s="654"/>
      <c r="AD38" s="654"/>
      <c r="AE38" s="654"/>
      <c r="AF38" s="654"/>
      <c r="AG38" s="654"/>
      <c r="AH38" s="654"/>
      <c r="AI38" s="654"/>
    </row>
    <row r="39" spans="1:35" ht="28.5" customHeight="1">
      <c r="A39" s="32"/>
      <c r="B39" s="179"/>
      <c r="C39" s="1128" t="s">
        <v>272</v>
      </c>
      <c r="D39" s="1129"/>
      <c r="E39" s="1129"/>
      <c r="F39" s="1130"/>
      <c r="G39" s="552"/>
      <c r="H39" s="37"/>
      <c r="K39" s="37"/>
      <c r="L39" s="37"/>
      <c r="M39" s="37"/>
      <c r="N39" s="37"/>
      <c r="O39" s="37"/>
      <c r="P39" s="37"/>
      <c r="R39" s="633"/>
      <c r="S39" s="652"/>
      <c r="T39" s="652"/>
      <c r="U39" s="652"/>
      <c r="V39" s="652"/>
      <c r="W39" s="652"/>
      <c r="X39" s="652"/>
      <c r="Y39" s="652"/>
      <c r="Z39" s="652"/>
      <c r="AA39" s="652"/>
      <c r="AB39" s="652"/>
      <c r="AC39" s="652"/>
      <c r="AD39" s="652"/>
      <c r="AE39" s="652"/>
      <c r="AF39" s="652"/>
      <c r="AG39" s="652"/>
      <c r="AH39" s="652"/>
      <c r="AI39" s="652"/>
    </row>
    <row r="40" spans="1:35" ht="28.5" customHeight="1">
      <c r="A40" s="32"/>
      <c r="B40" s="179"/>
      <c r="C40" s="1118" t="s">
        <v>155</v>
      </c>
      <c r="D40" s="1119"/>
      <c r="E40" s="1119"/>
      <c r="F40" s="1120"/>
      <c r="G40" s="553"/>
      <c r="H40" s="37"/>
      <c r="K40" s="37"/>
      <c r="L40" s="37"/>
      <c r="M40" s="37"/>
      <c r="N40" s="37"/>
      <c r="O40" s="37"/>
      <c r="P40" s="37"/>
      <c r="R40" s="633"/>
      <c r="S40" s="652"/>
      <c r="T40" s="652"/>
      <c r="U40" s="652"/>
      <c r="V40" s="652"/>
      <c r="W40" s="652"/>
      <c r="X40" s="652"/>
      <c r="Y40" s="652"/>
      <c r="Z40" s="652"/>
      <c r="AA40" s="652"/>
      <c r="AB40" s="652"/>
      <c r="AC40" s="652"/>
      <c r="AD40" s="652"/>
      <c r="AE40" s="652"/>
      <c r="AF40" s="652"/>
      <c r="AG40" s="652"/>
      <c r="AH40" s="652"/>
      <c r="AI40" s="652"/>
    </row>
    <row r="41" spans="1:35" ht="28.5" customHeight="1">
      <c r="A41" s="32"/>
      <c r="B41" s="179"/>
      <c r="C41" s="1118" t="s">
        <v>294</v>
      </c>
      <c r="D41" s="1119"/>
      <c r="E41" s="1119"/>
      <c r="F41" s="1120"/>
      <c r="G41" s="553"/>
      <c r="H41" s="37"/>
      <c r="K41" s="37"/>
      <c r="L41" s="37"/>
      <c r="M41" s="37"/>
      <c r="N41" s="37"/>
      <c r="O41" s="37"/>
      <c r="P41" s="37"/>
      <c r="R41" s="633"/>
      <c r="S41" s="652"/>
      <c r="T41" s="652"/>
      <c r="U41" s="652"/>
      <c r="V41" s="652"/>
      <c r="W41" s="652"/>
      <c r="X41" s="652"/>
      <c r="Y41" s="652"/>
      <c r="Z41" s="652"/>
      <c r="AA41" s="652"/>
      <c r="AB41" s="652"/>
      <c r="AC41" s="652"/>
      <c r="AD41" s="652"/>
      <c r="AE41" s="652"/>
      <c r="AF41" s="652"/>
      <c r="AG41" s="652"/>
      <c r="AH41" s="652"/>
      <c r="AI41" s="652"/>
    </row>
    <row r="42" spans="1:35" ht="28.5" customHeight="1" thickBot="1">
      <c r="A42" s="32"/>
      <c r="B42" s="179"/>
      <c r="C42" s="1123" t="s">
        <v>293</v>
      </c>
      <c r="D42" s="1124"/>
      <c r="E42" s="1124"/>
      <c r="F42" s="1125"/>
      <c r="G42" s="554"/>
      <c r="H42" s="37"/>
      <c r="K42" s="37"/>
      <c r="L42" s="37"/>
      <c r="M42" s="37"/>
      <c r="N42" s="37"/>
      <c r="O42" s="37"/>
      <c r="P42" s="37"/>
      <c r="R42" s="633"/>
      <c r="S42" s="652"/>
      <c r="T42" s="652"/>
      <c r="U42" s="652"/>
      <c r="V42" s="652"/>
      <c r="W42" s="652"/>
      <c r="X42" s="652"/>
      <c r="Y42" s="652"/>
      <c r="Z42" s="652"/>
      <c r="AA42" s="652"/>
      <c r="AB42" s="652"/>
      <c r="AC42" s="652"/>
      <c r="AD42" s="652"/>
      <c r="AE42" s="652"/>
      <c r="AF42" s="652"/>
      <c r="AG42" s="652"/>
      <c r="AH42" s="652"/>
      <c r="AI42" s="652"/>
    </row>
    <row r="43" spans="1:35" ht="26.25" customHeight="1" thickBot="1">
      <c r="A43" s="1"/>
      <c r="R43" s="633"/>
      <c r="S43" s="652"/>
      <c r="T43" s="652"/>
      <c r="U43" s="652"/>
      <c r="V43" s="652"/>
      <c r="W43" s="652"/>
      <c r="X43" s="652"/>
      <c r="Y43" s="652"/>
      <c r="Z43" s="652"/>
      <c r="AA43" s="652"/>
      <c r="AB43" s="652"/>
      <c r="AC43" s="652"/>
      <c r="AD43" s="652"/>
      <c r="AE43" s="652"/>
      <c r="AF43" s="652"/>
      <c r="AG43" s="652"/>
      <c r="AH43" s="652"/>
      <c r="AI43" s="652"/>
    </row>
    <row r="44" spans="1:35" s="147" customFormat="1" ht="27" customHeight="1" thickBot="1">
      <c r="A44" s="34"/>
      <c r="B44" s="178" t="s">
        <v>292</v>
      </c>
      <c r="C44" s="38"/>
      <c r="D44" s="176"/>
      <c r="E44" s="176"/>
      <c r="F44" s="176"/>
      <c r="G44" s="176"/>
      <c r="K44" s="546"/>
      <c r="L44" s="177"/>
      <c r="M44" s="177"/>
      <c r="N44" s="32"/>
      <c r="O44" s="32"/>
      <c r="P44" s="32"/>
      <c r="Q44" s="82"/>
      <c r="R44" s="633"/>
      <c r="S44" s="654"/>
      <c r="T44" s="654"/>
      <c r="U44" s="654"/>
      <c r="V44" s="654"/>
      <c r="W44" s="654"/>
      <c r="X44" s="654"/>
      <c r="Y44" s="654"/>
      <c r="Z44" s="654"/>
      <c r="AA44" s="654"/>
      <c r="AB44" s="654"/>
      <c r="AC44" s="654"/>
      <c r="AD44" s="654"/>
      <c r="AE44" s="654"/>
      <c r="AF44" s="654"/>
      <c r="AG44" s="654"/>
      <c r="AH44" s="654"/>
      <c r="AI44" s="654"/>
    </row>
    <row r="45" spans="1:35" s="147" customFormat="1" ht="27" customHeight="1">
      <c r="A45" s="34"/>
      <c r="C45" s="176"/>
      <c r="D45" s="176"/>
      <c r="E45" s="176"/>
      <c r="F45" s="176"/>
      <c r="G45" s="176"/>
      <c r="Q45" s="82"/>
      <c r="R45" s="633"/>
      <c r="S45" s="654"/>
      <c r="T45" s="654"/>
      <c r="U45" s="654"/>
      <c r="V45" s="654"/>
      <c r="W45" s="654"/>
      <c r="X45" s="654"/>
      <c r="Y45" s="654"/>
      <c r="Z45" s="654"/>
      <c r="AA45" s="654"/>
      <c r="AB45" s="654"/>
      <c r="AC45" s="654"/>
      <c r="AD45" s="654"/>
      <c r="AE45" s="654"/>
      <c r="AF45" s="654"/>
      <c r="AG45" s="654"/>
      <c r="AH45" s="654"/>
      <c r="AI45" s="654"/>
    </row>
    <row r="46" spans="1:35" s="147" customFormat="1" ht="27" customHeight="1" thickBot="1">
      <c r="A46" s="34"/>
      <c r="B46" s="34" t="s">
        <v>183</v>
      </c>
      <c r="C46" s="12"/>
      <c r="F46" s="34"/>
      <c r="G46" s="34"/>
      <c r="Q46" s="82"/>
      <c r="R46" s="633"/>
      <c r="S46" s="654"/>
      <c r="T46" s="654"/>
      <c r="U46" s="654"/>
      <c r="V46" s="654"/>
      <c r="W46" s="654"/>
      <c r="X46" s="654"/>
      <c r="Y46" s="654"/>
      <c r="Z46" s="654"/>
      <c r="AA46" s="654"/>
      <c r="AB46" s="654"/>
      <c r="AC46" s="654"/>
      <c r="AD46" s="654"/>
      <c r="AE46" s="654"/>
      <c r="AF46" s="654"/>
      <c r="AG46" s="654"/>
      <c r="AH46" s="654"/>
      <c r="AI46" s="654"/>
    </row>
    <row r="47" spans="1:35" s="147" customFormat="1" ht="29.25" customHeight="1" thickBot="1">
      <c r="C47" s="146"/>
      <c r="D47" s="146"/>
      <c r="E47" s="175"/>
      <c r="F47" s="1155" t="s">
        <v>151</v>
      </c>
      <c r="G47" s="1156"/>
      <c r="H47" s="1155" t="s">
        <v>152</v>
      </c>
      <c r="I47" s="1156"/>
      <c r="J47" s="555"/>
      <c r="Q47" s="82"/>
      <c r="R47" s="633"/>
      <c r="S47" s="654"/>
      <c r="T47" s="654"/>
      <c r="U47" s="654"/>
      <c r="V47" s="654"/>
      <c r="W47" s="654"/>
      <c r="X47" s="654"/>
      <c r="Y47" s="654"/>
      <c r="Z47" s="654"/>
      <c r="AA47" s="654"/>
      <c r="AB47" s="654"/>
      <c r="AC47" s="654"/>
      <c r="AD47" s="654"/>
      <c r="AE47" s="654"/>
      <c r="AF47" s="654"/>
      <c r="AG47" s="654"/>
      <c r="AH47" s="654"/>
      <c r="AI47" s="654"/>
    </row>
    <row r="48" spans="1:35" s="147" customFormat="1" ht="29.25" customHeight="1" thickBot="1">
      <c r="C48" s="174"/>
      <c r="D48" s="174"/>
      <c r="E48" s="173"/>
      <c r="F48" s="171" t="s">
        <v>228</v>
      </c>
      <c r="G48" s="172" t="s">
        <v>291</v>
      </c>
      <c r="H48" s="171" t="s">
        <v>228</v>
      </c>
      <c r="I48" s="170" t="s">
        <v>291</v>
      </c>
      <c r="J48" s="555"/>
      <c r="Q48" s="82"/>
      <c r="R48" s="633"/>
      <c r="S48" s="654"/>
      <c r="T48" s="654"/>
      <c r="U48" s="654"/>
      <c r="V48" s="654"/>
      <c r="W48" s="654"/>
      <c r="X48" s="654"/>
      <c r="Y48" s="654"/>
      <c r="Z48" s="654"/>
      <c r="AA48" s="654"/>
      <c r="AB48" s="654"/>
      <c r="AC48" s="654"/>
      <c r="AD48" s="654"/>
      <c r="AE48" s="654"/>
      <c r="AF48" s="654"/>
      <c r="AG48" s="654"/>
      <c r="AH48" s="654"/>
      <c r="AI48" s="654"/>
    </row>
    <row r="49" spans="1:35" s="147" customFormat="1" ht="29.25" customHeight="1">
      <c r="C49" s="1149" t="s">
        <v>3</v>
      </c>
      <c r="D49" s="1150"/>
      <c r="E49" s="1151"/>
      <c r="F49" s="547"/>
      <c r="G49" s="548"/>
      <c r="H49" s="343" t="s">
        <v>156</v>
      </c>
      <c r="I49" s="428"/>
      <c r="J49" s="619"/>
      <c r="Q49" s="82"/>
      <c r="R49" s="633"/>
      <c r="S49" s="654"/>
      <c r="T49" s="654"/>
      <c r="U49" s="654"/>
      <c r="V49" s="654"/>
      <c r="W49" s="654"/>
      <c r="X49" s="654"/>
      <c r="Y49" s="654"/>
      <c r="Z49" s="654"/>
      <c r="AA49" s="654"/>
      <c r="AB49" s="654"/>
      <c r="AC49" s="654"/>
      <c r="AD49" s="654"/>
      <c r="AE49" s="654"/>
      <c r="AF49" s="654"/>
      <c r="AG49" s="654"/>
      <c r="AH49" s="654"/>
      <c r="AI49" s="654"/>
    </row>
    <row r="50" spans="1:35" ht="29.25" customHeight="1">
      <c r="C50" s="1140" t="s">
        <v>4</v>
      </c>
      <c r="D50" s="1141"/>
      <c r="E50" s="1142"/>
      <c r="F50" s="411"/>
      <c r="G50" s="412"/>
      <c r="H50" s="344" t="s">
        <v>156</v>
      </c>
      <c r="I50" s="414"/>
      <c r="J50" s="619"/>
      <c r="R50" s="633"/>
      <c r="S50" s="652"/>
      <c r="T50" s="652"/>
      <c r="U50" s="652"/>
      <c r="V50" s="652"/>
      <c r="W50" s="652"/>
      <c r="X50" s="652"/>
      <c r="Y50" s="652"/>
      <c r="Z50" s="652"/>
      <c r="AA50" s="652"/>
      <c r="AB50" s="652"/>
      <c r="AC50" s="652"/>
      <c r="AD50" s="652"/>
      <c r="AE50" s="652"/>
      <c r="AF50" s="652"/>
      <c r="AG50" s="652"/>
      <c r="AH50" s="652"/>
      <c r="AI50" s="652"/>
    </row>
    <row r="51" spans="1:35" ht="29.25" customHeight="1" thickBot="1">
      <c r="A51" s="1"/>
      <c r="C51" s="1152" t="s">
        <v>5</v>
      </c>
      <c r="D51" s="1153"/>
      <c r="E51" s="1154"/>
      <c r="F51" s="424"/>
      <c r="G51" s="425"/>
      <c r="H51" s="345" t="s">
        <v>220</v>
      </c>
      <c r="I51" s="427"/>
      <c r="J51" s="619"/>
      <c r="R51" s="633"/>
      <c r="S51" s="652"/>
      <c r="T51" s="652"/>
      <c r="U51" s="652"/>
      <c r="V51" s="652"/>
      <c r="W51" s="652"/>
      <c r="X51" s="652"/>
      <c r="Y51" s="652"/>
      <c r="Z51" s="652"/>
      <c r="AA51" s="652"/>
      <c r="AB51" s="652"/>
      <c r="AC51" s="652"/>
      <c r="AD51" s="652"/>
      <c r="AE51" s="652"/>
      <c r="AF51" s="652"/>
      <c r="AG51" s="652"/>
      <c r="AH51" s="652"/>
      <c r="AI51" s="652"/>
    </row>
    <row r="52" spans="1:35" ht="6.75" customHeight="1">
      <c r="C52" s="1148" t="s">
        <v>488</v>
      </c>
      <c r="D52" s="1148"/>
      <c r="E52" s="1148"/>
      <c r="F52" s="1148"/>
      <c r="G52" s="1148"/>
      <c r="H52" s="1148"/>
      <c r="I52" s="1148"/>
      <c r="J52" s="1148"/>
      <c r="P52" s="147"/>
      <c r="R52" s="298"/>
    </row>
    <row r="53" spans="1:35">
      <c r="C53" s="1148"/>
      <c r="D53" s="1148"/>
      <c r="E53" s="1148"/>
      <c r="F53" s="1148"/>
      <c r="G53" s="1148"/>
      <c r="H53" s="1148"/>
      <c r="I53" s="1148"/>
      <c r="J53" s="1148"/>
      <c r="P53" s="147"/>
      <c r="R53" s="298"/>
    </row>
    <row r="54" spans="1:35">
      <c r="D54" s="38"/>
      <c r="P54" s="147"/>
      <c r="R54" s="298"/>
    </row>
    <row r="55" spans="1:35">
      <c r="D55" s="38"/>
      <c r="P55" s="147"/>
      <c r="R55" s="298"/>
    </row>
    <row r="56" spans="1:35">
      <c r="P56" s="147"/>
      <c r="R56" s="298"/>
    </row>
    <row r="57" spans="1:35">
      <c r="P57" s="147"/>
      <c r="R57" s="298"/>
    </row>
    <row r="58" spans="1:35">
      <c r="P58" s="147"/>
      <c r="R58" s="298"/>
    </row>
    <row r="59" spans="1:35">
      <c r="P59" s="147"/>
      <c r="R59" s="298"/>
    </row>
    <row r="60" spans="1:35">
      <c r="P60" s="147"/>
      <c r="R60" s="298"/>
    </row>
    <row r="61" spans="1:35">
      <c r="P61" s="147"/>
      <c r="R61" s="298"/>
    </row>
    <row r="62" spans="1:35">
      <c r="P62" s="147"/>
      <c r="R62" s="298"/>
    </row>
    <row r="63" spans="1:35">
      <c r="P63" s="147"/>
      <c r="R63" s="216"/>
    </row>
    <row r="64" spans="1:35">
      <c r="P64" s="147"/>
      <c r="R64" s="216"/>
    </row>
    <row r="65" spans="16:16">
      <c r="P65" s="147"/>
    </row>
    <row r="66" spans="16:16">
      <c r="P66" s="147"/>
    </row>
    <row r="67" spans="16:16">
      <c r="P67" s="147"/>
    </row>
    <row r="68" spans="16:16">
      <c r="P68" s="147"/>
    </row>
    <row r="69" spans="16:16">
      <c r="P69" s="147"/>
    </row>
    <row r="70" spans="16:16">
      <c r="P70" s="147"/>
    </row>
    <row r="71" spans="16:16">
      <c r="P71" s="147"/>
    </row>
    <row r="72" spans="16:16">
      <c r="P72" s="147"/>
    </row>
    <row r="73" spans="16:16">
      <c r="P73" s="147"/>
    </row>
    <row r="74" spans="16:16">
      <c r="P74" s="147"/>
    </row>
    <row r="75" spans="16:16">
      <c r="P75" s="147"/>
    </row>
    <row r="76" spans="16:16">
      <c r="P76" s="147"/>
    </row>
    <row r="77" spans="16:16">
      <c r="P77" s="147"/>
    </row>
    <row r="78" spans="16:16">
      <c r="P78" s="147"/>
    </row>
    <row r="79" spans="16:16">
      <c r="P79" s="147"/>
    </row>
    <row r="80" spans="16:16">
      <c r="P80" s="147"/>
    </row>
    <row r="81" spans="16:16">
      <c r="P81" s="147"/>
    </row>
    <row r="82" spans="16:16">
      <c r="P82" s="147"/>
    </row>
    <row r="83" spans="16:16">
      <c r="P83" s="147"/>
    </row>
    <row r="84" spans="16:16">
      <c r="P84" s="147"/>
    </row>
    <row r="85" spans="16:16">
      <c r="P85" s="147"/>
    </row>
    <row r="86" spans="16:16">
      <c r="P86" s="147"/>
    </row>
  </sheetData>
  <sheetProtection sheet="1" formatCells="0" selectLockedCells="1"/>
  <mergeCells count="40">
    <mergeCell ref="L1:M1"/>
    <mergeCell ref="C26:F26"/>
    <mergeCell ref="C27:F27"/>
    <mergeCell ref="C28:F28"/>
    <mergeCell ref="C9:E9"/>
    <mergeCell ref="C20:F20"/>
    <mergeCell ref="C21:F21"/>
    <mergeCell ref="F7:G7"/>
    <mergeCell ref="C22:F22"/>
    <mergeCell ref="C23:F23"/>
    <mergeCell ref="H7:I7"/>
    <mergeCell ref="J7:K7"/>
    <mergeCell ref="C18:F18"/>
    <mergeCell ref="C19:F19"/>
    <mergeCell ref="L7:M7"/>
    <mergeCell ref="N7:O7"/>
    <mergeCell ref="C6:E8"/>
    <mergeCell ref="H47:I47"/>
    <mergeCell ref="J11:K11"/>
    <mergeCell ref="C16:F17"/>
    <mergeCell ref="G16:H16"/>
    <mergeCell ref="C32:F32"/>
    <mergeCell ref="C33:F33"/>
    <mergeCell ref="C34:F34"/>
    <mergeCell ref="C35:F35"/>
    <mergeCell ref="C24:F24"/>
    <mergeCell ref="C25:F25"/>
    <mergeCell ref="C31:F31"/>
    <mergeCell ref="C30:F30"/>
    <mergeCell ref="C29:F29"/>
    <mergeCell ref="C52:J53"/>
    <mergeCell ref="C36:F36"/>
    <mergeCell ref="C49:E49"/>
    <mergeCell ref="C51:E51"/>
    <mergeCell ref="C50:E50"/>
    <mergeCell ref="C39:F39"/>
    <mergeCell ref="C40:F40"/>
    <mergeCell ref="C41:F41"/>
    <mergeCell ref="C42:F42"/>
    <mergeCell ref="F47:G47"/>
  </mergeCells>
  <phoneticPr fontId="6"/>
  <dataValidations count="8">
    <dataValidation type="whole" operator="greaterThanOrEqual" allowBlank="1" showInputMessage="1" showErrorMessage="1" error="協定対象派遣労働者数を下回る数を入力することはできません。" sqref="J13">
      <formula1>K13</formula1>
    </dataValidation>
    <dataValidation type="whole" operator="greaterThanOrEqual" showInputMessage="1" showErrorMessage="1" error="協定対象派遣労働者数を下回る数を入力することはできません。" sqref="N9 L9 J9 H9 F9 G18:G36">
      <formula1>G9</formula1>
    </dataValidation>
    <dataValidation type="whole" operator="lessThanOrEqual" showInputMessage="1" showErrorMessage="1" error="日雇派遣労働者数の内数を入力してください。" sqref="K13 H18:H36">
      <formula1>G13</formula1>
    </dataValidation>
    <dataValidation type="whole" operator="lessThanOrEqual" showInputMessage="1" showErrorMessage="1" error="「ⅰ～ⅳに該当しない者」の内数を入力してください。" sqref="G9">
      <formula1>F9</formula1>
    </dataValidation>
    <dataValidation type="whole" operator="lessThanOrEqual" showInputMessage="1" showErrorMessage="1" error="「ⅰ　高齢者」の内数を入力してください。" sqref="I9">
      <formula1>H9</formula1>
    </dataValidation>
    <dataValidation type="whole" operator="lessThanOrEqual" showInputMessage="1" showErrorMessage="1" error="「ⅱ　昼間学生」の内数を入力してください。" sqref="K9">
      <formula1>J9</formula1>
    </dataValidation>
    <dataValidation type="whole" operator="lessThanOrEqual" showInputMessage="1" showErrorMessage="1" error="「ⅲ　副業として従事する者」の内数を入力してください。" sqref="M9">
      <formula1>L9</formula1>
    </dataValidation>
    <dataValidation type="whole" operator="lessThanOrEqual" showInputMessage="1" showErrorMessage="1" error="「ⅳ　主たる生計者でない者_x000a_の内数を入力してください。" sqref="O9">
      <formula1>N9</formula1>
    </dataValidation>
  </dataValidations>
  <printOptions horizontalCentered="1"/>
  <pageMargins left="0.39370078740157483" right="0.39370078740157483" top="0.39370078740157483" bottom="0" header="0.31496062992125984" footer="0.31496062992125984"/>
  <pageSetup paperSize="9" scale="61" fitToHeight="0" orientation="portrait" blackAndWhite="1" r:id="rId1"/>
  <headerFooter>
    <oddFooter>&amp;R東京労働局_R6.3</oddFooter>
  </headerFooter>
  <drawing r:id="rId2"/>
  <legacyDrawing r:id="rId3"/>
  <extLst>
    <ext xmlns:x14="http://schemas.microsoft.com/office/spreadsheetml/2009/9/main" uri="{CCE6A557-97BC-4b89-ADB6-D9C93CAAB3DF}">
      <x14:dataValidations xmlns:xm="http://schemas.microsoft.com/office/excel/2006/main" count="9">
        <x14:dataValidation type="whole" operator="lessThanOrEqual" showInputMessage="1" showErrorMessage="1" error="雇用保険加入者の合計が、第７面「①」の派遣労働者の合計を超えています。">
          <x14:formula1>
            <xm:f>'７面'!C12:D12-F49-G49</xm:f>
          </x14:formula1>
          <xm:sqref>I49</xm:sqref>
        </x14:dataValidation>
        <x14:dataValidation type="whole" operator="lessThanOrEqual" showInputMessage="1" showErrorMessage="1" error="雇用保険加入者の合計が、第７面「①」の派遣労働者の合計を超えています。">
          <x14:formula1>
            <xm:f>'７面'!C12:D12-G49-I49</xm:f>
          </x14:formula1>
          <xm:sqref>F49</xm:sqref>
        </x14:dataValidation>
        <x14:dataValidation type="whole" operator="lessThanOrEqual" showInputMessage="1" showErrorMessage="1" error="雇用保険加入者の合計が、第７面「①」の派遣労働者の合計を超えています。">
          <x14:formula1>
            <xm:f>'７面'!C12:D12-F49-I49</xm:f>
          </x14:formula1>
          <xm:sqref>G49</xm:sqref>
        </x14:dataValidation>
        <x14:dataValidation type="whole" operator="lessThanOrEqual" showInputMessage="1" showErrorMessage="1" error="雇用保険加入者の合計が、第７面「①」の派遣労働者の合計を超えています。">
          <x14:formula1>
            <xm:f>'７面'!C12:D12-G50-I50</xm:f>
          </x14:formula1>
          <xm:sqref>F50</xm:sqref>
        </x14:dataValidation>
        <x14:dataValidation type="whole" operator="lessThanOrEqual" showInputMessage="1" showErrorMessage="1" error="雇用保険加入者の合計が、第７面「①」の派遣労働者の合計を超えています。">
          <x14:formula1>
            <xm:f>'７面'!C12:D12-G51-I51</xm:f>
          </x14:formula1>
          <xm:sqref>F51</xm:sqref>
        </x14:dataValidation>
        <x14:dataValidation type="whole" operator="lessThanOrEqual" showInputMessage="1" showErrorMessage="1" error="雇用保険加入者の合計が、第７面「①」の派遣労働者の合計を超えています。">
          <x14:formula1>
            <xm:f>'７面'!C12:D12-F50-I50</xm:f>
          </x14:formula1>
          <xm:sqref>G50</xm:sqref>
        </x14:dataValidation>
        <x14:dataValidation type="whole" operator="lessThanOrEqual" showInputMessage="1" showErrorMessage="1" error="雇用保険加入者の合計が、第７面「①」の派遣労働者の合計を超えています。">
          <x14:formula1>
            <xm:f>'７面'!C12:D12-F51-I51</xm:f>
          </x14:formula1>
          <xm:sqref>G51</xm:sqref>
        </x14:dataValidation>
        <x14:dataValidation type="whole" operator="lessThanOrEqual" showInputMessage="1" showErrorMessage="1" error="雇用保険加入者の合計が、第７面「①」の派遣労働者の合計を超えています。">
          <x14:formula1>
            <xm:f>'７面'!C12:D12-F50-G50</xm:f>
          </x14:formula1>
          <xm:sqref>I50</xm:sqref>
        </x14:dataValidation>
        <x14:dataValidation type="whole" operator="lessThanOrEqual" showInputMessage="1" showErrorMessage="1" error="雇用保険加入者の合計が、第７面「①」の派遣労働者の合計を超えています。">
          <x14:formula1>
            <xm:f>'７面'!C12:D12-F51-G51</xm:f>
          </x14:formula1>
          <xm:sqref>I51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Normal="100" zoomScaleSheetLayoutView="100" workbookViewId="0">
      <selection activeCell="B11" sqref="B11:F11"/>
    </sheetView>
  </sheetViews>
  <sheetFormatPr defaultRowHeight="12"/>
  <cols>
    <col min="1" max="1" width="2.625" style="25"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6" ht="18" customHeight="1">
      <c r="A1" s="3"/>
      <c r="B1" s="4"/>
      <c r="C1" s="5"/>
      <c r="D1" s="4"/>
      <c r="E1" s="4"/>
      <c r="F1" s="6" t="s">
        <v>564</v>
      </c>
    </row>
    <row r="2" spans="1:6" ht="18" customHeight="1">
      <c r="A2" s="1177" t="s">
        <v>211</v>
      </c>
      <c r="B2" s="1177"/>
      <c r="C2" s="1177"/>
      <c r="D2" s="1177"/>
      <c r="E2" s="1177"/>
      <c r="F2" s="4"/>
    </row>
    <row r="3" spans="1:6" ht="11.25" customHeight="1"/>
    <row r="4" spans="1:6" ht="18" customHeight="1">
      <c r="A4" s="1178" t="s">
        <v>7</v>
      </c>
      <c r="B4" s="1178"/>
      <c r="C4" s="1178"/>
      <c r="D4" s="1178"/>
      <c r="E4" s="1178"/>
      <c r="F4" s="1178"/>
    </row>
    <row r="5" spans="1:6" ht="8.25" customHeight="1"/>
    <row r="6" spans="1:6" ht="7.5" customHeight="1">
      <c r="B6" s="670"/>
      <c r="C6" s="670"/>
      <c r="D6" s="670"/>
      <c r="E6" s="670"/>
      <c r="F6" s="670"/>
    </row>
    <row r="7" spans="1:6" ht="14.25" customHeight="1">
      <c r="B7" s="1176" t="s">
        <v>149</v>
      </c>
      <c r="C7" s="1176"/>
      <c r="D7" s="1176"/>
      <c r="E7" s="1176"/>
      <c r="F7" s="1176"/>
    </row>
    <row r="8" spans="1:6" ht="10.5" customHeight="1">
      <c r="B8" s="670"/>
      <c r="C8" s="670"/>
      <c r="D8" s="670"/>
      <c r="E8" s="670"/>
      <c r="F8" s="670"/>
    </row>
    <row r="9" spans="1:6" ht="26.25" customHeight="1">
      <c r="A9" s="18" t="s">
        <v>146</v>
      </c>
      <c r="B9" s="1179" t="s">
        <v>565</v>
      </c>
      <c r="C9" s="1179"/>
      <c r="D9" s="1179"/>
      <c r="E9" s="1179"/>
      <c r="F9" s="1179"/>
    </row>
    <row r="10" spans="1:6" s="22" customFormat="1" ht="27" customHeight="1">
      <c r="A10" s="17" t="s">
        <v>134</v>
      </c>
      <c r="B10" s="1179" t="s">
        <v>566</v>
      </c>
      <c r="C10" s="1179"/>
      <c r="D10" s="1179"/>
      <c r="E10" s="1179"/>
      <c r="F10" s="1179"/>
    </row>
    <row r="11" spans="1:6" ht="72.75" customHeight="1">
      <c r="A11" s="18" t="s">
        <v>147</v>
      </c>
      <c r="B11" s="1180" t="s">
        <v>567</v>
      </c>
      <c r="C11" s="1180"/>
      <c r="D11" s="1180"/>
      <c r="E11" s="1180"/>
      <c r="F11" s="1180"/>
    </row>
    <row r="12" spans="1:6" ht="47.25" customHeight="1">
      <c r="A12" s="18" t="s">
        <v>153</v>
      </c>
      <c r="B12" s="1179" t="s">
        <v>568</v>
      </c>
      <c r="C12" s="1179"/>
      <c r="D12" s="1179"/>
      <c r="E12" s="1179"/>
      <c r="F12" s="1179"/>
    </row>
    <row r="13" spans="1:6" ht="75.75" customHeight="1">
      <c r="A13" s="18" t="s">
        <v>148</v>
      </c>
      <c r="B13" s="1181" t="s">
        <v>569</v>
      </c>
      <c r="C13" s="1181"/>
      <c r="D13" s="1181"/>
      <c r="E13" s="1181"/>
      <c r="F13" s="1181"/>
    </row>
    <row r="14" spans="1:6" ht="60.75" customHeight="1">
      <c r="A14" s="18" t="s">
        <v>157</v>
      </c>
      <c r="B14" s="1179" t="s">
        <v>570</v>
      </c>
      <c r="C14" s="1179"/>
      <c r="D14" s="1179"/>
      <c r="E14" s="1179"/>
      <c r="F14" s="1179"/>
    </row>
    <row r="15" spans="1:6" ht="23.25" customHeight="1">
      <c r="A15" s="679"/>
      <c r="B15" s="1182"/>
      <c r="C15" s="1183"/>
      <c r="D15" s="1183"/>
      <c r="E15" s="1183"/>
      <c r="F15" s="1183"/>
    </row>
    <row r="16" spans="1:6" ht="23.25" customHeight="1">
      <c r="A16" s="18"/>
      <c r="B16" s="672"/>
      <c r="C16" s="672"/>
      <c r="D16" s="672"/>
      <c r="E16" s="672"/>
      <c r="F16" s="672"/>
    </row>
    <row r="17" spans="1:6" ht="14.25" customHeight="1">
      <c r="A17" s="29" t="s">
        <v>8</v>
      </c>
      <c r="B17" s="1184" t="s">
        <v>9</v>
      </c>
      <c r="C17" s="1184"/>
      <c r="D17" s="1184"/>
      <c r="E17" s="1184"/>
      <c r="F17" s="1184"/>
    </row>
    <row r="18" spans="1:6" ht="6.75" customHeight="1">
      <c r="A18" s="18"/>
      <c r="B18" s="671"/>
      <c r="C18" s="671"/>
      <c r="D18" s="671"/>
      <c r="E18" s="671"/>
      <c r="F18" s="671"/>
    </row>
    <row r="19" spans="1:6" ht="15" customHeight="1">
      <c r="A19" s="30"/>
      <c r="B19" s="1176" t="s">
        <v>150</v>
      </c>
      <c r="C19" s="1176"/>
      <c r="D19" s="1176"/>
      <c r="E19" s="1176"/>
      <c r="F19" s="1176"/>
    </row>
    <row r="20" spans="1:6" ht="8.25" customHeight="1">
      <c r="A20" s="30"/>
      <c r="B20" s="670"/>
      <c r="C20" s="670"/>
      <c r="D20" s="670"/>
      <c r="E20" s="670"/>
      <c r="F20" s="670"/>
    </row>
    <row r="21" spans="1:6" ht="27.75" customHeight="1">
      <c r="A21" s="15">
        <v>1</v>
      </c>
      <c r="B21" s="1181" t="s">
        <v>480</v>
      </c>
      <c r="C21" s="1181"/>
      <c r="D21" s="1181"/>
      <c r="E21" s="1181"/>
      <c r="F21" s="1181"/>
    </row>
    <row r="22" spans="1:6" ht="62.25" customHeight="1">
      <c r="A22" s="18" t="s">
        <v>134</v>
      </c>
      <c r="B22" s="1179" t="s">
        <v>571</v>
      </c>
      <c r="C22" s="1179"/>
      <c r="D22" s="1179"/>
      <c r="E22" s="1179"/>
      <c r="F22" s="1179"/>
    </row>
    <row r="23" spans="1:6" ht="48" customHeight="1">
      <c r="A23" s="15">
        <v>3</v>
      </c>
      <c r="B23" s="1179" t="s">
        <v>572</v>
      </c>
      <c r="C23" s="1179"/>
      <c r="D23" s="1179"/>
      <c r="E23" s="1179"/>
      <c r="F23" s="1179"/>
    </row>
    <row r="24" spans="1:6" ht="63" customHeight="1">
      <c r="A24" s="15">
        <v>4</v>
      </c>
      <c r="B24" s="1179" t="s">
        <v>158</v>
      </c>
      <c r="C24" s="1179"/>
      <c r="D24" s="1179"/>
      <c r="E24" s="1179"/>
      <c r="F24" s="1179"/>
    </row>
    <row r="25" spans="1:6" ht="79.5" customHeight="1">
      <c r="A25" s="15">
        <v>5</v>
      </c>
      <c r="B25" s="1179" t="s">
        <v>159</v>
      </c>
      <c r="C25" s="1179"/>
      <c r="D25" s="1179"/>
      <c r="E25" s="1179"/>
      <c r="F25" s="1179"/>
    </row>
    <row r="26" spans="1:6" ht="50.25" customHeight="1">
      <c r="A26" s="680">
        <v>6</v>
      </c>
      <c r="B26" s="1181" t="s">
        <v>573</v>
      </c>
      <c r="C26" s="1181"/>
      <c r="D26" s="1181"/>
      <c r="E26" s="1181"/>
      <c r="F26" s="1181"/>
    </row>
    <row r="27" spans="1:6" ht="42.75" customHeight="1">
      <c r="A27" s="680">
        <v>7</v>
      </c>
      <c r="B27" s="1181" t="s">
        <v>574</v>
      </c>
      <c r="C27" s="1181"/>
      <c r="D27" s="1181"/>
      <c r="E27" s="1181"/>
      <c r="F27" s="1181"/>
    </row>
  </sheetData>
  <mergeCells count="19">
    <mergeCell ref="B27:F27"/>
    <mergeCell ref="B21:F21"/>
    <mergeCell ref="B22:F22"/>
    <mergeCell ref="B23:F23"/>
    <mergeCell ref="B24:F24"/>
    <mergeCell ref="B25:F25"/>
    <mergeCell ref="B26:F26"/>
    <mergeCell ref="B19:F19"/>
    <mergeCell ref="A2:E2"/>
    <mergeCell ref="A4:F4"/>
    <mergeCell ref="B7:F7"/>
    <mergeCell ref="B9:F9"/>
    <mergeCell ref="B10:F10"/>
    <mergeCell ref="B11:F11"/>
    <mergeCell ref="B12:F12"/>
    <mergeCell ref="B13:F13"/>
    <mergeCell ref="B14:F14"/>
    <mergeCell ref="B15:F15"/>
    <mergeCell ref="B17:F17"/>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Normal="100" zoomScaleSheetLayoutView="100" workbookViewId="0">
      <selection activeCell="B10" sqref="B10:F10"/>
    </sheetView>
  </sheetViews>
  <sheetFormatPr defaultRowHeight="12"/>
  <cols>
    <col min="1" max="1" width="2.625" style="25"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8" ht="15" customHeight="1">
      <c r="A1" s="19"/>
      <c r="B1" s="20"/>
      <c r="C1" s="23"/>
      <c r="D1" s="20"/>
      <c r="E1" s="20"/>
      <c r="F1" s="24" t="s">
        <v>564</v>
      </c>
    </row>
    <row r="2" spans="1:8" ht="15" customHeight="1">
      <c r="A2" s="1177" t="s">
        <v>212</v>
      </c>
      <c r="B2" s="1177"/>
      <c r="C2" s="1177"/>
      <c r="D2" s="1177"/>
      <c r="E2" s="1177"/>
      <c r="F2" s="20"/>
    </row>
    <row r="3" spans="1:8" ht="7.5" customHeight="1">
      <c r="A3" s="28"/>
      <c r="B3" s="28"/>
      <c r="C3" s="28"/>
      <c r="D3" s="28"/>
      <c r="E3" s="28"/>
      <c r="F3" s="20"/>
    </row>
    <row r="4" spans="1:8" ht="25.5" customHeight="1">
      <c r="A4" s="680">
        <v>8</v>
      </c>
      <c r="B4" s="1181" t="s">
        <v>575</v>
      </c>
      <c r="C4" s="1181"/>
      <c r="D4" s="1181"/>
      <c r="E4" s="1181"/>
      <c r="F4" s="1181"/>
    </row>
    <row r="5" spans="1:8" ht="32.25" customHeight="1">
      <c r="A5" s="680">
        <v>9</v>
      </c>
      <c r="B5" s="1181" t="s">
        <v>576</v>
      </c>
      <c r="C5" s="1181"/>
      <c r="D5" s="1181"/>
      <c r="E5" s="1181"/>
      <c r="F5" s="1181"/>
    </row>
    <row r="6" spans="1:8" ht="58.5" customHeight="1">
      <c r="A6" s="680">
        <v>10</v>
      </c>
      <c r="B6" s="1185" t="s">
        <v>577</v>
      </c>
      <c r="C6" s="1186"/>
      <c r="D6" s="1186"/>
      <c r="E6" s="1186"/>
      <c r="F6" s="1186"/>
    </row>
    <row r="7" spans="1:8" ht="47.25" customHeight="1">
      <c r="A7" s="680">
        <v>11</v>
      </c>
      <c r="B7" s="1181" t="s">
        <v>578</v>
      </c>
      <c r="C7" s="1181"/>
      <c r="D7" s="1181"/>
      <c r="E7" s="1181"/>
      <c r="F7" s="1181"/>
    </row>
    <row r="8" spans="1:8" ht="19.5" customHeight="1">
      <c r="A8" s="680">
        <v>12</v>
      </c>
      <c r="B8" s="1181" t="s">
        <v>579</v>
      </c>
      <c r="C8" s="1181"/>
      <c r="D8" s="1181"/>
      <c r="E8" s="1181"/>
      <c r="F8" s="1181"/>
    </row>
    <row r="9" spans="1:8" ht="58.5" customHeight="1">
      <c r="A9" s="680">
        <v>13</v>
      </c>
      <c r="B9" s="1181" t="s">
        <v>580</v>
      </c>
      <c r="C9" s="1187"/>
      <c r="D9" s="1187"/>
      <c r="E9" s="1187"/>
      <c r="F9" s="1187"/>
    </row>
    <row r="10" spans="1:8" s="22" customFormat="1" ht="33" customHeight="1">
      <c r="A10" s="680">
        <v>14</v>
      </c>
      <c r="B10" s="1181" t="s">
        <v>581</v>
      </c>
      <c r="C10" s="1181"/>
      <c r="D10" s="1181"/>
      <c r="E10" s="1181"/>
      <c r="F10" s="1181"/>
    </row>
    <row r="11" spans="1:8" ht="51.75" customHeight="1">
      <c r="A11" s="680">
        <v>15</v>
      </c>
      <c r="B11" s="1185" t="s">
        <v>582</v>
      </c>
      <c r="C11" s="1186"/>
      <c r="D11" s="1186"/>
      <c r="E11" s="1186"/>
      <c r="F11" s="1186"/>
    </row>
    <row r="12" spans="1:8" ht="37.5" customHeight="1">
      <c r="A12" s="680">
        <v>16</v>
      </c>
      <c r="B12" s="1181" t="s">
        <v>583</v>
      </c>
      <c r="C12" s="1181"/>
      <c r="D12" s="1181"/>
      <c r="E12" s="1181"/>
      <c r="F12" s="1181"/>
    </row>
    <row r="13" spans="1:8" ht="37.5" customHeight="1">
      <c r="A13" s="680">
        <v>17</v>
      </c>
      <c r="B13" s="1188" t="s">
        <v>584</v>
      </c>
      <c r="C13" s="1188"/>
      <c r="D13" s="1188"/>
      <c r="E13" s="1188"/>
      <c r="F13" s="1188"/>
    </row>
    <row r="14" spans="1:8" ht="34.5" customHeight="1">
      <c r="A14" s="680">
        <v>18</v>
      </c>
      <c r="B14" s="1181" t="s">
        <v>585</v>
      </c>
      <c r="C14" s="1181"/>
      <c r="D14" s="1181"/>
      <c r="E14" s="1181"/>
      <c r="F14" s="1181"/>
    </row>
    <row r="15" spans="1:8" ht="43.5" customHeight="1">
      <c r="A15" s="680">
        <v>19</v>
      </c>
      <c r="B15" s="1181" t="s">
        <v>586</v>
      </c>
      <c r="C15" s="1187"/>
      <c r="D15" s="1187"/>
      <c r="E15" s="1187"/>
      <c r="F15" s="1187"/>
    </row>
    <row r="16" spans="1:8" ht="57.75" customHeight="1">
      <c r="A16" s="680">
        <v>20</v>
      </c>
      <c r="B16" s="1181" t="s">
        <v>587</v>
      </c>
      <c r="C16" s="1187"/>
      <c r="D16" s="1187"/>
      <c r="E16" s="1187"/>
      <c r="F16" s="1187"/>
      <c r="H16" s="22"/>
    </row>
    <row r="17" spans="1:8" ht="75.75" customHeight="1">
      <c r="A17" s="680">
        <v>21</v>
      </c>
      <c r="B17" s="1181" t="s">
        <v>588</v>
      </c>
      <c r="C17" s="1181"/>
      <c r="D17" s="1181"/>
      <c r="E17" s="1181"/>
      <c r="F17" s="1181"/>
    </row>
    <row r="18" spans="1:8" ht="82.5" customHeight="1">
      <c r="A18" s="680">
        <v>22</v>
      </c>
      <c r="B18" s="1181" t="s">
        <v>589</v>
      </c>
      <c r="C18" s="1181"/>
      <c r="D18" s="1181"/>
      <c r="E18" s="1181"/>
      <c r="F18" s="1181"/>
      <c r="H18" s="22"/>
    </row>
    <row r="19" spans="1:8" ht="64.5" customHeight="1">
      <c r="A19" s="680">
        <v>23</v>
      </c>
      <c r="B19" s="1181" t="s">
        <v>590</v>
      </c>
      <c r="C19" s="1181"/>
      <c r="D19" s="1181"/>
      <c r="E19" s="1181"/>
      <c r="F19" s="1181"/>
      <c r="H19" s="22"/>
    </row>
    <row r="20" spans="1:8" ht="66.75" customHeight="1">
      <c r="A20" s="680">
        <v>24</v>
      </c>
      <c r="B20" s="1181" t="s">
        <v>591</v>
      </c>
      <c r="C20" s="1181"/>
      <c r="D20" s="1181"/>
      <c r="E20" s="1181"/>
      <c r="F20" s="1181"/>
      <c r="H20" s="22"/>
    </row>
    <row r="21" spans="1:8" ht="51.75" customHeight="1">
      <c r="A21" s="680">
        <v>25</v>
      </c>
      <c r="B21" s="1181" t="s">
        <v>592</v>
      </c>
      <c r="C21" s="1181"/>
      <c r="D21" s="1181"/>
      <c r="E21" s="1181"/>
      <c r="F21" s="1181"/>
      <c r="H21" s="22"/>
    </row>
    <row r="22" spans="1:8" ht="63.75" customHeight="1">
      <c r="A22" s="680">
        <v>26</v>
      </c>
      <c r="B22" s="1181" t="s">
        <v>593</v>
      </c>
      <c r="C22" s="1181"/>
      <c r="D22" s="1181"/>
      <c r="E22" s="1181"/>
      <c r="F22" s="1181"/>
      <c r="H22" s="22"/>
    </row>
    <row r="23" spans="1:8" ht="36" customHeight="1">
      <c r="A23" s="680">
        <v>27</v>
      </c>
      <c r="B23" s="1181" t="s">
        <v>594</v>
      </c>
      <c r="C23" s="1181"/>
      <c r="D23" s="1181"/>
      <c r="E23" s="1181"/>
      <c r="F23" s="1181"/>
      <c r="H23" s="22"/>
    </row>
  </sheetData>
  <mergeCells count="21">
    <mergeCell ref="B21:F21"/>
    <mergeCell ref="B22:F22"/>
    <mergeCell ref="B23:F23"/>
    <mergeCell ref="B15:F15"/>
    <mergeCell ref="B16:F16"/>
    <mergeCell ref="B17:F17"/>
    <mergeCell ref="B18:F18"/>
    <mergeCell ref="B19:F19"/>
    <mergeCell ref="B20:F20"/>
    <mergeCell ref="B14:F14"/>
    <mergeCell ref="A2:E2"/>
    <mergeCell ref="B4:F4"/>
    <mergeCell ref="B5:F5"/>
    <mergeCell ref="B6:F6"/>
    <mergeCell ref="B7:F7"/>
    <mergeCell ref="B8:F8"/>
    <mergeCell ref="B9:F9"/>
    <mergeCell ref="B10:F10"/>
    <mergeCell ref="B11:F11"/>
    <mergeCell ref="B12:F12"/>
    <mergeCell ref="B13:F13"/>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10" zoomScaleNormal="100" zoomScaleSheetLayoutView="100" workbookViewId="0">
      <selection activeCell="B8" sqref="B8:F8"/>
    </sheetView>
  </sheetViews>
  <sheetFormatPr defaultRowHeight="12"/>
  <cols>
    <col min="1" max="1" width="2.625" style="25"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6" ht="15.75" customHeight="1">
      <c r="A1" s="680"/>
      <c r="B1" s="673"/>
      <c r="C1" s="673"/>
      <c r="D1" s="673"/>
      <c r="E1" s="673"/>
      <c r="F1" s="673"/>
    </row>
    <row r="2" spans="1:6" ht="15" customHeight="1">
      <c r="A2" s="1177" t="s">
        <v>213</v>
      </c>
      <c r="B2" s="1177"/>
      <c r="C2" s="1177"/>
      <c r="D2" s="1177"/>
      <c r="E2" s="1177"/>
      <c r="F2" s="4"/>
    </row>
    <row r="3" spans="1:6" ht="15" customHeight="1">
      <c r="A3" s="3"/>
      <c r="B3" s="4"/>
      <c r="C3" s="5"/>
      <c r="D3" s="4"/>
      <c r="E3" s="4"/>
      <c r="F3" s="6" t="s">
        <v>564</v>
      </c>
    </row>
    <row r="4" spans="1:6" ht="13.5" customHeight="1">
      <c r="A4" s="8"/>
      <c r="B4" s="1189" t="s">
        <v>219</v>
      </c>
      <c r="C4" s="1189"/>
      <c r="D4" s="1189"/>
      <c r="E4" s="1189"/>
      <c r="F4" s="1189"/>
    </row>
    <row r="5" spans="1:6" ht="15" customHeight="1">
      <c r="A5" s="8"/>
      <c r="B5" s="7"/>
      <c r="C5" s="7"/>
      <c r="D5" s="7"/>
      <c r="E5" s="7"/>
      <c r="F5" s="7"/>
    </row>
    <row r="6" spans="1:6" ht="31.5" customHeight="1">
      <c r="A6" s="680">
        <v>28</v>
      </c>
      <c r="B6" s="1190" t="s">
        <v>601</v>
      </c>
      <c r="C6" s="1190"/>
      <c r="D6" s="1190"/>
      <c r="E6" s="1190"/>
      <c r="F6" s="1190"/>
    </row>
    <row r="7" spans="1:6" ht="83.25" customHeight="1">
      <c r="A7" s="680">
        <v>29</v>
      </c>
      <c r="B7" s="1185" t="s">
        <v>602</v>
      </c>
      <c r="C7" s="1186"/>
      <c r="D7" s="1186"/>
      <c r="E7" s="1186"/>
      <c r="F7" s="1186"/>
    </row>
    <row r="8" spans="1:6" s="22" customFormat="1" ht="71.25" customHeight="1">
      <c r="A8" s="680">
        <v>30</v>
      </c>
      <c r="B8" s="1181" t="s">
        <v>603</v>
      </c>
      <c r="C8" s="1181"/>
      <c r="D8" s="1181"/>
      <c r="E8" s="1181"/>
      <c r="F8" s="1181"/>
    </row>
    <row r="9" spans="1:6" ht="88.5" customHeight="1">
      <c r="A9" s="680">
        <v>31</v>
      </c>
      <c r="B9" s="1181" t="s">
        <v>604</v>
      </c>
      <c r="C9" s="1187"/>
      <c r="D9" s="1187"/>
      <c r="E9" s="1187"/>
      <c r="F9" s="1187"/>
    </row>
    <row r="10" spans="1:6" ht="101.25" customHeight="1">
      <c r="A10" s="680">
        <v>32</v>
      </c>
      <c r="B10" s="1181" t="s">
        <v>605</v>
      </c>
      <c r="C10" s="1181"/>
      <c r="D10" s="1181"/>
      <c r="E10" s="1181"/>
      <c r="F10" s="1181"/>
    </row>
    <row r="11" spans="1:6" ht="26.25" customHeight="1">
      <c r="A11" s="680">
        <v>33</v>
      </c>
      <c r="B11" s="1181" t="s">
        <v>606</v>
      </c>
      <c r="C11" s="1181"/>
      <c r="D11" s="1181"/>
      <c r="E11" s="1181"/>
      <c r="F11" s="1181"/>
    </row>
    <row r="12" spans="1:6" ht="316.5" customHeight="1">
      <c r="A12" s="681"/>
      <c r="B12" s="2"/>
      <c r="C12" s="9"/>
      <c r="D12" s="2"/>
      <c r="E12" s="2"/>
      <c r="F12" s="2"/>
    </row>
  </sheetData>
  <mergeCells count="8">
    <mergeCell ref="B10:F10"/>
    <mergeCell ref="B11:F11"/>
    <mergeCell ref="A2:E2"/>
    <mergeCell ref="B4:F4"/>
    <mergeCell ref="B6:F6"/>
    <mergeCell ref="B7:F7"/>
    <mergeCell ref="B8:F8"/>
    <mergeCell ref="B9:F9"/>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zoomScaleSheetLayoutView="100" workbookViewId="0">
      <selection activeCell="F2" sqref="F2"/>
    </sheetView>
  </sheetViews>
  <sheetFormatPr defaultRowHeight="12"/>
  <cols>
    <col min="1" max="1" width="2.625" style="25"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6" ht="15" customHeight="1">
      <c r="A1" s="3"/>
      <c r="B1" s="4"/>
      <c r="C1" s="5"/>
      <c r="D1" s="4"/>
      <c r="E1" s="4"/>
      <c r="F1" s="2"/>
    </row>
    <row r="2" spans="1:6" ht="15" customHeight="1">
      <c r="A2" s="1177" t="s">
        <v>214</v>
      </c>
      <c r="B2" s="1177"/>
      <c r="C2" s="1177"/>
      <c r="D2" s="1177"/>
      <c r="E2" s="1177"/>
      <c r="F2" s="4"/>
    </row>
    <row r="3" spans="1:6" ht="6" customHeight="1">
      <c r="A3" s="669"/>
      <c r="B3" s="669"/>
      <c r="C3" s="669"/>
      <c r="D3" s="669"/>
      <c r="E3" s="669"/>
      <c r="F3" s="4"/>
    </row>
    <row r="4" spans="1:6" ht="15" customHeight="1">
      <c r="A4" s="8"/>
      <c r="B4" s="1189" t="s">
        <v>446</v>
      </c>
      <c r="C4" s="1189"/>
      <c r="D4" s="1189"/>
      <c r="E4" s="1189"/>
      <c r="F4" s="1189"/>
    </row>
    <row r="5" spans="1:6" ht="5.25" customHeight="1">
      <c r="A5" s="8"/>
      <c r="B5" s="674"/>
      <c r="C5" s="674"/>
      <c r="D5" s="674"/>
      <c r="E5" s="674"/>
      <c r="F5" s="674"/>
    </row>
    <row r="6" spans="1:6" ht="45" customHeight="1">
      <c r="A6" s="682">
        <v>34</v>
      </c>
      <c r="B6" s="1181" t="s">
        <v>607</v>
      </c>
      <c r="C6" s="1181"/>
      <c r="D6" s="1181"/>
      <c r="E6" s="1181"/>
      <c r="F6" s="1181"/>
    </row>
    <row r="7" spans="1:6" ht="33.75" customHeight="1">
      <c r="A7" s="680">
        <v>35</v>
      </c>
      <c r="B7" s="1181" t="s">
        <v>608</v>
      </c>
      <c r="C7" s="1181"/>
      <c r="D7" s="1181"/>
      <c r="E7" s="1181"/>
      <c r="F7" s="1181"/>
    </row>
    <row r="8" spans="1:6" ht="33.75" customHeight="1">
      <c r="A8" s="682">
        <v>36</v>
      </c>
      <c r="B8" s="1181" t="s">
        <v>609</v>
      </c>
      <c r="C8" s="1181"/>
      <c r="D8" s="1181"/>
      <c r="E8" s="1181"/>
      <c r="F8" s="1181"/>
    </row>
    <row r="9" spans="1:6" ht="56.25" customHeight="1">
      <c r="A9" s="680">
        <v>37</v>
      </c>
      <c r="B9" s="1181" t="s">
        <v>610</v>
      </c>
      <c r="C9" s="1181"/>
      <c r="D9" s="1181"/>
      <c r="E9" s="1181"/>
      <c r="F9" s="1181"/>
    </row>
    <row r="10" spans="1:6" ht="33.75" customHeight="1">
      <c r="A10" s="682">
        <v>38</v>
      </c>
      <c r="B10" s="1181" t="s">
        <v>611</v>
      </c>
      <c r="C10" s="1181"/>
      <c r="D10" s="1181"/>
      <c r="E10" s="1181"/>
      <c r="F10" s="1181"/>
    </row>
    <row r="11" spans="1:6" ht="56.25" customHeight="1">
      <c r="A11" s="680">
        <v>39</v>
      </c>
      <c r="B11" s="1181" t="s">
        <v>612</v>
      </c>
      <c r="C11" s="1191"/>
      <c r="D11" s="1191"/>
      <c r="E11" s="1191"/>
      <c r="F11" s="1191"/>
    </row>
    <row r="12" spans="1:6" ht="33.75" customHeight="1">
      <c r="A12" s="682">
        <v>40</v>
      </c>
      <c r="B12" s="1181" t="s">
        <v>613</v>
      </c>
      <c r="C12" s="1181"/>
      <c r="D12" s="1181"/>
      <c r="E12" s="1181"/>
      <c r="F12" s="1181"/>
    </row>
    <row r="13" spans="1:6" ht="33.75" customHeight="1">
      <c r="A13" s="680">
        <v>41</v>
      </c>
      <c r="B13" s="1185" t="s">
        <v>614</v>
      </c>
      <c r="C13" s="1186"/>
      <c r="D13" s="1186"/>
      <c r="E13" s="1186"/>
      <c r="F13" s="1186"/>
    </row>
    <row r="14" spans="1:6" ht="90" customHeight="1">
      <c r="A14" s="682">
        <v>42</v>
      </c>
      <c r="B14" s="1181" t="s">
        <v>615</v>
      </c>
      <c r="C14" s="1181"/>
      <c r="D14" s="1181"/>
      <c r="E14" s="1181"/>
      <c r="F14" s="1181"/>
    </row>
    <row r="15" spans="1:6" ht="154.5" customHeight="1">
      <c r="A15" s="682">
        <v>43</v>
      </c>
      <c r="B15" s="1181" t="s">
        <v>616</v>
      </c>
      <c r="C15" s="1181"/>
      <c r="D15" s="1181"/>
      <c r="E15" s="1181"/>
      <c r="F15" s="1181"/>
    </row>
    <row r="16" spans="1:6" ht="45" customHeight="1">
      <c r="A16" s="680">
        <v>44</v>
      </c>
      <c r="B16" s="1181" t="s">
        <v>617</v>
      </c>
      <c r="C16" s="1181"/>
      <c r="D16" s="1181"/>
      <c r="E16" s="1181"/>
      <c r="F16" s="1181"/>
    </row>
    <row r="17" spans="1:6" ht="45" customHeight="1">
      <c r="A17" s="682">
        <v>45</v>
      </c>
      <c r="B17" s="1181" t="s">
        <v>618</v>
      </c>
      <c r="C17" s="1187"/>
      <c r="D17" s="1187"/>
      <c r="E17" s="1187"/>
      <c r="F17" s="1187"/>
    </row>
    <row r="18" spans="1:6" ht="56.25" customHeight="1">
      <c r="A18" s="680">
        <v>46</v>
      </c>
      <c r="B18" s="1181" t="s">
        <v>619</v>
      </c>
      <c r="C18" s="1187"/>
      <c r="D18" s="1187"/>
      <c r="E18" s="1187"/>
      <c r="F18" s="1187"/>
    </row>
    <row r="19" spans="1:6" ht="103.5" customHeight="1">
      <c r="A19" s="682">
        <v>47</v>
      </c>
      <c r="B19" s="1185" t="s">
        <v>620</v>
      </c>
      <c r="C19" s="1186"/>
      <c r="D19" s="1186"/>
      <c r="E19" s="1186"/>
      <c r="F19" s="1186"/>
    </row>
    <row r="20" spans="1:6" ht="56.25" customHeight="1">
      <c r="A20" s="680">
        <v>48</v>
      </c>
      <c r="B20" s="1192" t="s">
        <v>621</v>
      </c>
      <c r="C20" s="1192"/>
      <c r="D20" s="1192"/>
      <c r="E20" s="1192"/>
      <c r="F20" s="1192"/>
    </row>
    <row r="21" spans="1:6" ht="45" customHeight="1">
      <c r="A21" s="682">
        <v>49</v>
      </c>
      <c r="B21" s="1185" t="s">
        <v>622</v>
      </c>
      <c r="C21" s="1186"/>
      <c r="D21" s="1186"/>
      <c r="E21" s="1186"/>
      <c r="F21" s="1186"/>
    </row>
    <row r="22" spans="1:6" ht="33.75" customHeight="1">
      <c r="A22" s="680">
        <v>50</v>
      </c>
      <c r="B22" s="1185" t="s">
        <v>623</v>
      </c>
      <c r="C22" s="1186"/>
      <c r="D22" s="1186"/>
      <c r="E22" s="1186"/>
      <c r="F22" s="1186"/>
    </row>
  </sheetData>
  <mergeCells count="19">
    <mergeCell ref="B22:F22"/>
    <mergeCell ref="B16:F16"/>
    <mergeCell ref="B17:F17"/>
    <mergeCell ref="B18:F18"/>
    <mergeCell ref="B19:F19"/>
    <mergeCell ref="B20:F20"/>
    <mergeCell ref="B21:F21"/>
    <mergeCell ref="B15:F15"/>
    <mergeCell ref="A2:E2"/>
    <mergeCell ref="B4:F4"/>
    <mergeCell ref="B6:F6"/>
    <mergeCell ref="B7:F7"/>
    <mergeCell ref="B8:F8"/>
    <mergeCell ref="B9:F9"/>
    <mergeCell ref="B10:F10"/>
    <mergeCell ref="B11:F11"/>
    <mergeCell ref="B12:F12"/>
    <mergeCell ref="B13:F13"/>
    <mergeCell ref="B14:F14"/>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workbookViewId="0">
      <selection activeCell="B12" sqref="B12:F12"/>
    </sheetView>
  </sheetViews>
  <sheetFormatPr defaultColWidth="9" defaultRowHeight="12"/>
  <cols>
    <col min="1" max="1" width="2.625" style="8" customWidth="1"/>
    <col min="2" max="2" width="3.375" style="2" customWidth="1"/>
    <col min="3" max="3" width="3.375" style="9" customWidth="1"/>
    <col min="4" max="4" width="11.5" style="2" customWidth="1"/>
    <col min="5" max="5" width="11.125" style="2" customWidth="1"/>
    <col min="6" max="6" width="61.875" style="2" customWidth="1"/>
    <col min="7" max="16384" width="9" style="7"/>
  </cols>
  <sheetData>
    <row r="1" spans="1:6" ht="18" customHeight="1">
      <c r="A1" s="3"/>
      <c r="B1" s="4"/>
      <c r="C1" s="5"/>
      <c r="D1" s="4"/>
      <c r="E1" s="4"/>
      <c r="F1" s="6" t="s">
        <v>557</v>
      </c>
    </row>
    <row r="2" spans="1:6" ht="18" customHeight="1">
      <c r="A2" s="1177" t="s">
        <v>215</v>
      </c>
      <c r="B2" s="1177"/>
      <c r="C2" s="1177"/>
      <c r="D2" s="1177"/>
      <c r="E2" s="1177"/>
      <c r="F2" s="4"/>
    </row>
    <row r="3" spans="1:6" ht="18" customHeight="1"/>
    <row r="4" spans="1:6" ht="18" customHeight="1">
      <c r="A4" s="1196" t="s">
        <v>7</v>
      </c>
      <c r="B4" s="1196"/>
      <c r="C4" s="1196"/>
      <c r="D4" s="1196"/>
      <c r="E4" s="1196"/>
      <c r="F4" s="1196"/>
    </row>
    <row r="5" spans="1:6" ht="14.25" customHeight="1"/>
    <row r="6" spans="1:6" ht="14.25" customHeight="1">
      <c r="A6" s="11" t="s">
        <v>135</v>
      </c>
      <c r="B6" s="1193" t="s">
        <v>136</v>
      </c>
      <c r="C6" s="1193"/>
      <c r="D6" s="1193"/>
      <c r="E6" s="1193"/>
      <c r="F6" s="1193"/>
    </row>
    <row r="7" spans="1:6" ht="15" customHeight="1">
      <c r="B7" s="13"/>
      <c r="C7" s="13"/>
      <c r="D7" s="13"/>
      <c r="E7" s="13"/>
      <c r="F7" s="13"/>
    </row>
    <row r="8" spans="1:6" ht="15" customHeight="1">
      <c r="B8" s="1189" t="s">
        <v>216</v>
      </c>
      <c r="C8" s="1189"/>
      <c r="D8" s="1189"/>
      <c r="E8" s="1189"/>
      <c r="F8" s="1189"/>
    </row>
    <row r="9" spans="1:6" ht="15" customHeight="1">
      <c r="B9" s="13"/>
      <c r="C9" s="13"/>
      <c r="D9" s="13"/>
      <c r="E9" s="13"/>
      <c r="F9" s="13"/>
    </row>
    <row r="10" spans="1:6" ht="48" customHeight="1">
      <c r="A10" s="14" t="s">
        <v>195</v>
      </c>
      <c r="B10" s="1181" t="s">
        <v>188</v>
      </c>
      <c r="C10" s="1187"/>
      <c r="D10" s="1187"/>
      <c r="E10" s="1187"/>
      <c r="F10" s="1187"/>
    </row>
    <row r="11" spans="1:6" s="10" customFormat="1" ht="37.5" customHeight="1">
      <c r="A11" s="14" t="s">
        <v>196</v>
      </c>
      <c r="B11" s="1181" t="s">
        <v>465</v>
      </c>
      <c r="C11" s="1181"/>
      <c r="D11" s="1181"/>
      <c r="E11" s="1181"/>
      <c r="F11" s="1181"/>
    </row>
    <row r="12" spans="1:6" ht="105.75" customHeight="1">
      <c r="A12" s="14" t="s">
        <v>197</v>
      </c>
      <c r="B12" s="1179" t="s">
        <v>421</v>
      </c>
      <c r="C12" s="1179"/>
      <c r="D12" s="1179"/>
      <c r="E12" s="1179"/>
      <c r="F12" s="1179"/>
    </row>
    <row r="13" spans="1:6" ht="37.35" customHeight="1">
      <c r="A13" s="14" t="s">
        <v>198</v>
      </c>
      <c r="B13" s="1195" t="s">
        <v>217</v>
      </c>
      <c r="C13" s="1195"/>
      <c r="D13" s="1195"/>
      <c r="E13" s="1195"/>
      <c r="F13" s="1195"/>
    </row>
    <row r="14" spans="1:6" ht="70.7" customHeight="1">
      <c r="A14" s="14" t="s">
        <v>199</v>
      </c>
      <c r="B14" s="1179" t="s">
        <v>189</v>
      </c>
      <c r="C14" s="1179"/>
      <c r="D14" s="1179"/>
      <c r="E14" s="1179"/>
      <c r="F14" s="1179"/>
    </row>
    <row r="15" spans="1:6" s="10" customFormat="1" ht="96.75" customHeight="1">
      <c r="A15" s="14" t="s">
        <v>200</v>
      </c>
      <c r="B15" s="1179" t="s">
        <v>218</v>
      </c>
      <c r="C15" s="1179"/>
      <c r="D15" s="1179"/>
      <c r="E15" s="1179"/>
      <c r="F15" s="1179"/>
    </row>
    <row r="16" spans="1:6" s="10" customFormat="1" ht="47.85" customHeight="1">
      <c r="A16" s="14" t="s">
        <v>201</v>
      </c>
      <c r="B16" s="1195" t="s">
        <v>190</v>
      </c>
      <c r="C16" s="1195"/>
      <c r="D16" s="1195"/>
      <c r="E16" s="1195"/>
      <c r="F16" s="1195"/>
    </row>
    <row r="17" spans="1:6" ht="71.25" customHeight="1">
      <c r="A17" s="14" t="s">
        <v>202</v>
      </c>
      <c r="B17" s="1180" t="s">
        <v>191</v>
      </c>
      <c r="C17" s="1194"/>
      <c r="D17" s="1194"/>
      <c r="E17" s="1194"/>
      <c r="F17" s="1194"/>
    </row>
    <row r="18" spans="1:6" ht="67.5" customHeight="1">
      <c r="A18" s="14" t="s">
        <v>203</v>
      </c>
      <c r="B18" s="1179" t="s">
        <v>192</v>
      </c>
      <c r="C18" s="1179"/>
      <c r="D18" s="1179"/>
      <c r="E18" s="1179"/>
      <c r="F18" s="1179"/>
    </row>
    <row r="19" spans="1:6" ht="43.5" customHeight="1">
      <c r="A19" s="14" t="s">
        <v>204</v>
      </c>
      <c r="B19" s="1181" t="s">
        <v>193</v>
      </c>
      <c r="C19" s="1187"/>
      <c r="D19" s="1187"/>
      <c r="E19" s="1187"/>
      <c r="F19" s="1187"/>
    </row>
    <row r="20" spans="1:6" s="10" customFormat="1" ht="48" customHeight="1">
      <c r="A20" s="14" t="s">
        <v>205</v>
      </c>
      <c r="B20" s="1181" t="s">
        <v>194</v>
      </c>
      <c r="C20" s="1181"/>
      <c r="D20" s="1181"/>
      <c r="E20" s="1181"/>
      <c r="F20" s="1181"/>
    </row>
    <row r="21" spans="1:6" s="10" customFormat="1" ht="24.75" customHeight="1">
      <c r="A21" s="14" t="s">
        <v>206</v>
      </c>
      <c r="B21" s="1181" t="s">
        <v>10</v>
      </c>
      <c r="C21" s="1181"/>
      <c r="D21" s="1181"/>
      <c r="E21" s="1181"/>
      <c r="F21" s="1181"/>
    </row>
  </sheetData>
  <mergeCells count="16">
    <mergeCell ref="A2:E2"/>
    <mergeCell ref="A4:F4"/>
    <mergeCell ref="B18:F18"/>
    <mergeCell ref="B19:F19"/>
    <mergeCell ref="B20:F20"/>
    <mergeCell ref="B21:F21"/>
    <mergeCell ref="B6:F6"/>
    <mergeCell ref="B12:F12"/>
    <mergeCell ref="B14:F14"/>
    <mergeCell ref="B15:F15"/>
    <mergeCell ref="B17:F17"/>
    <mergeCell ref="B8:F8"/>
    <mergeCell ref="B10:F10"/>
    <mergeCell ref="B11:F11"/>
    <mergeCell ref="B13:F13"/>
    <mergeCell ref="B16:F16"/>
  </mergeCells>
  <phoneticPr fontId="6"/>
  <printOptions horizontalCentered="1"/>
  <pageMargins left="0.39370078740157483" right="0.39370078740157483" top="0.39370078740157483" bottom="0.47244094488188981"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topLeftCell="A7" workbookViewId="0">
      <selection activeCell="I10" sqref="I10"/>
    </sheetView>
  </sheetViews>
  <sheetFormatPr defaultColWidth="8.875" defaultRowHeight="32.450000000000003" customHeight="1"/>
  <cols>
    <col min="1" max="2" width="5.5" style="655" customWidth="1"/>
    <col min="3" max="3" width="80" style="657" bestFit="1" customWidth="1"/>
    <col min="4" max="16384" width="8.875" style="657"/>
  </cols>
  <sheetData>
    <row r="1" spans="1:6" ht="48" customHeight="1">
      <c r="B1" s="714" t="s">
        <v>467</v>
      </c>
      <c r="C1" s="714"/>
      <c r="D1" s="656"/>
      <c r="E1" s="656"/>
      <c r="F1" s="656"/>
    </row>
    <row r="2" spans="1:6" ht="12.75" customHeight="1"/>
    <row r="3" spans="1:6" ht="32.450000000000003" customHeight="1">
      <c r="B3" s="658" t="s">
        <v>468</v>
      </c>
      <c r="C3" s="658" t="s">
        <v>469</v>
      </c>
    </row>
    <row r="4" spans="1:6" ht="32.450000000000003" customHeight="1">
      <c r="B4" s="659">
        <v>1</v>
      </c>
      <c r="C4" s="660" t="s">
        <v>470</v>
      </c>
    </row>
    <row r="5" spans="1:6" ht="32.450000000000003" customHeight="1">
      <c r="B5" s="659">
        <v>2</v>
      </c>
      <c r="C5" s="660" t="s">
        <v>471</v>
      </c>
    </row>
    <row r="6" spans="1:6" ht="32.450000000000003" customHeight="1">
      <c r="B6" s="659">
        <v>3</v>
      </c>
      <c r="C6" s="660" t="s">
        <v>472</v>
      </c>
    </row>
    <row r="7" spans="1:6" ht="32.450000000000003" customHeight="1">
      <c r="B7" s="659">
        <v>4</v>
      </c>
      <c r="C7" s="660" t="s">
        <v>473</v>
      </c>
    </row>
    <row r="8" spans="1:6" ht="32.450000000000003" customHeight="1">
      <c r="B8" s="659">
        <v>5</v>
      </c>
      <c r="C8" s="660" t="s">
        <v>474</v>
      </c>
    </row>
    <row r="9" spans="1:6" ht="32.450000000000003" customHeight="1">
      <c r="B9" s="659">
        <v>6</v>
      </c>
      <c r="C9" s="660" t="s">
        <v>475</v>
      </c>
    </row>
    <row r="10" spans="1:6" ht="32.450000000000003" customHeight="1">
      <c r="B10" s="659">
        <v>7</v>
      </c>
      <c r="C10" s="660" t="s">
        <v>476</v>
      </c>
    </row>
    <row r="11" spans="1:6" ht="32.450000000000003" customHeight="1">
      <c r="B11" s="659">
        <v>8</v>
      </c>
      <c r="C11" s="660" t="s">
        <v>477</v>
      </c>
    </row>
    <row r="12" spans="1:6" s="663" customFormat="1" ht="51" customHeight="1">
      <c r="A12" s="661"/>
      <c r="B12" s="662" t="s">
        <v>478</v>
      </c>
    </row>
    <row r="13" spans="1:6" s="663" customFormat="1" ht="32.450000000000003" customHeight="1">
      <c r="B13" s="715" t="s">
        <v>624</v>
      </c>
      <c r="C13" s="715"/>
    </row>
    <row r="14" spans="1:6" ht="12.75" customHeight="1">
      <c r="B14" s="715"/>
      <c r="C14" s="715"/>
    </row>
  </sheetData>
  <sheetProtection selectLockedCells="1"/>
  <mergeCells count="2">
    <mergeCell ref="B1:C1"/>
    <mergeCell ref="B13:C14"/>
  </mergeCells>
  <phoneticPr fontId="6"/>
  <printOptions horizontalCentered="1"/>
  <pageMargins left="0.31496062992125984" right="0.31496062992125984" top="0.74803149606299213" bottom="0.74803149606299213" header="0.31496062992125984" footer="0.31496062992125984"/>
  <pageSetup paperSize="9" fitToHeight="0" orientation="portrait" horizontalDpi="4294967293"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61"/>
  <sheetViews>
    <sheetView showGridLines="0" topLeftCell="A28" zoomScale="80" zoomScaleNormal="80" zoomScaleSheetLayoutView="90" zoomScalePageLayoutView="70" workbookViewId="0">
      <selection activeCell="E28" sqref="E28:J28"/>
    </sheetView>
  </sheetViews>
  <sheetFormatPr defaultColWidth="9" defaultRowHeight="13.5"/>
  <cols>
    <col min="1" max="1" width="3.25" style="478" customWidth="1"/>
    <col min="2" max="2" width="5.25" style="478" customWidth="1"/>
    <col min="3" max="3" width="10.75" style="478" customWidth="1"/>
    <col min="4" max="4" width="9.25" style="478" customWidth="1"/>
    <col min="5" max="5" width="18.875" style="478" bestFit="1" customWidth="1"/>
    <col min="6" max="6" width="5.5" style="478" customWidth="1"/>
    <col min="7" max="7" width="23" style="478" customWidth="1"/>
    <col min="8" max="8" width="3.125" style="478" customWidth="1"/>
    <col min="9" max="9" width="14.75" style="478" customWidth="1"/>
    <col min="10" max="10" width="5.125" style="478" customWidth="1"/>
    <col min="11" max="11" width="16.5" style="478" customWidth="1"/>
    <col min="12" max="12" width="3.25" style="478" customWidth="1"/>
    <col min="13" max="13" width="9" style="478"/>
    <col min="14" max="14" width="3.5" style="537" customWidth="1"/>
    <col min="15" max="17" width="9" style="478"/>
    <col min="18" max="18" width="12.375" style="478" customWidth="1"/>
    <col min="19" max="19" width="15.625" style="478" customWidth="1"/>
    <col min="20" max="20" width="10" style="478" customWidth="1"/>
    <col min="21" max="21" width="19" style="478" customWidth="1"/>
    <col min="22" max="24" width="9" style="478"/>
    <col min="25" max="25" width="10.375" style="478" customWidth="1"/>
    <col min="26" max="26" width="11.375" style="478" customWidth="1"/>
    <col min="27" max="16384" width="9" style="478"/>
  </cols>
  <sheetData>
    <row r="1" spans="1:14" ht="31.5" customHeight="1">
      <c r="B1" s="688" t="str">
        <f>IF((K3=""),"※許可番号に記載がありません","")</f>
        <v>※許可番号に記載がありません</v>
      </c>
      <c r="G1" s="688" t="str">
        <f>IF((K4=""),"※事業所枝番号に記載がありません","")</f>
        <v>※事業所枝番号に記載がありません</v>
      </c>
      <c r="M1" s="686"/>
      <c r="N1" s="684"/>
    </row>
    <row r="2" spans="1:14" ht="21.75" customHeight="1">
      <c r="A2" s="475" t="s">
        <v>334</v>
      </c>
      <c r="B2" s="476"/>
      <c r="C2" s="476"/>
      <c r="D2" s="476"/>
      <c r="E2" s="476"/>
      <c r="F2" s="476"/>
      <c r="G2" s="476"/>
      <c r="H2" s="476"/>
      <c r="I2" s="476"/>
      <c r="J2" s="476"/>
      <c r="K2" s="476"/>
      <c r="L2" s="477" t="s">
        <v>466</v>
      </c>
      <c r="M2" s="686"/>
      <c r="N2" s="684"/>
    </row>
    <row r="3" spans="1:14" ht="27" customHeight="1">
      <c r="B3" s="801"/>
      <c r="C3" s="801"/>
      <c r="D3" s="801"/>
      <c r="E3" s="801"/>
      <c r="F3" s="801"/>
      <c r="G3" s="801"/>
      <c r="H3" s="479"/>
      <c r="I3" s="784" t="s">
        <v>449</v>
      </c>
      <c r="J3" s="785"/>
      <c r="K3" s="703"/>
      <c r="L3" s="689"/>
      <c r="M3" s="686"/>
      <c r="N3" s="684"/>
    </row>
    <row r="4" spans="1:14" ht="27" customHeight="1">
      <c r="B4" s="801"/>
      <c r="C4" s="801"/>
      <c r="D4" s="801"/>
      <c r="E4" s="801"/>
      <c r="F4" s="801"/>
      <c r="G4" s="801"/>
      <c r="H4" s="480"/>
      <c r="I4" s="791" t="s">
        <v>333</v>
      </c>
      <c r="J4" s="785"/>
      <c r="K4" s="705"/>
      <c r="L4" s="690"/>
      <c r="M4" s="686"/>
      <c r="N4" s="684"/>
    </row>
    <row r="5" spans="1:14" ht="27" customHeight="1">
      <c r="A5" s="476"/>
      <c r="B5" s="801"/>
      <c r="C5" s="801"/>
      <c r="D5" s="801"/>
      <c r="E5" s="801"/>
      <c r="F5" s="801"/>
      <c r="G5" s="801"/>
      <c r="H5" s="481"/>
      <c r="I5" s="786" t="s">
        <v>332</v>
      </c>
      <c r="J5" s="785"/>
      <c r="K5" s="704"/>
      <c r="L5" s="691"/>
      <c r="M5" s="686"/>
      <c r="N5" s="684"/>
    </row>
    <row r="6" spans="1:14" ht="22.5" customHeight="1">
      <c r="A6" s="476"/>
      <c r="B6" s="801"/>
      <c r="C6" s="801"/>
      <c r="D6" s="801"/>
      <c r="E6" s="801"/>
      <c r="F6" s="801"/>
      <c r="G6" s="801"/>
      <c r="H6" s="482"/>
      <c r="I6" s="483"/>
      <c r="J6" s="484"/>
      <c r="K6" s="484"/>
      <c r="L6" s="485"/>
      <c r="M6" s="686"/>
      <c r="N6" s="685"/>
    </row>
    <row r="7" spans="1:14" ht="19.5" customHeight="1">
      <c r="A7" s="476"/>
      <c r="B7" s="476"/>
      <c r="D7" s="486"/>
      <c r="E7" s="790" t="s">
        <v>331</v>
      </c>
      <c r="F7" s="790"/>
      <c r="G7" s="790"/>
      <c r="H7" s="792" t="s">
        <v>330</v>
      </c>
      <c r="I7" s="792"/>
      <c r="J7" s="792"/>
      <c r="K7" s="792"/>
      <c r="L7" s="485"/>
      <c r="M7" s="686"/>
      <c r="N7" s="685"/>
    </row>
    <row r="8" spans="1:14" ht="19.5" customHeight="1">
      <c r="A8" s="486"/>
      <c r="B8" s="486"/>
      <c r="C8" s="486"/>
      <c r="D8" s="486"/>
      <c r="E8" s="790"/>
      <c r="F8" s="790"/>
      <c r="G8" s="790"/>
      <c r="H8" s="792" t="s">
        <v>329</v>
      </c>
      <c r="I8" s="792"/>
      <c r="J8" s="792"/>
      <c r="K8" s="792"/>
      <c r="L8" s="486"/>
      <c r="M8" s="686"/>
      <c r="N8" s="685"/>
    </row>
    <row r="9" spans="1:14" ht="13.5" customHeight="1">
      <c r="A9" s="487"/>
      <c r="B9" s="487"/>
      <c r="C9" s="487"/>
      <c r="D9" s="487"/>
      <c r="E9" s="487"/>
      <c r="F9" s="487"/>
      <c r="G9" s="487"/>
      <c r="H9" s="487"/>
      <c r="I9" s="487"/>
      <c r="J9" s="487"/>
      <c r="K9" s="487"/>
      <c r="L9" s="487"/>
      <c r="M9" s="686"/>
      <c r="N9" s="685"/>
    </row>
    <row r="10" spans="1:14" ht="13.5" customHeight="1">
      <c r="A10" s="488"/>
      <c r="B10" s="488"/>
      <c r="C10" s="488"/>
      <c r="D10" s="488"/>
      <c r="E10" s="488"/>
      <c r="F10" s="488"/>
      <c r="G10" s="488"/>
      <c r="H10" s="488"/>
      <c r="I10" s="488"/>
      <c r="J10" s="488"/>
      <c r="K10" s="488"/>
      <c r="L10" s="488"/>
      <c r="M10" s="686"/>
      <c r="N10" s="685"/>
    </row>
    <row r="11" spans="1:14" ht="13.5" customHeight="1">
      <c r="A11" s="488"/>
      <c r="B11" s="488"/>
      <c r="C11" s="488"/>
      <c r="D11" s="488"/>
      <c r="E11" s="488"/>
      <c r="F11" s="488"/>
      <c r="G11" s="488"/>
      <c r="H11" s="488"/>
      <c r="I11" s="489"/>
      <c r="J11" s="793" t="s">
        <v>538</v>
      </c>
      <c r="K11" s="793"/>
      <c r="L11" s="793"/>
      <c r="M11" s="686"/>
      <c r="N11" s="685"/>
    </row>
    <row r="12" spans="1:14" ht="13.5" customHeight="1">
      <c r="A12" s="488"/>
      <c r="B12" s="488"/>
      <c r="C12" s="488"/>
      <c r="D12" s="488"/>
      <c r="E12" s="488"/>
      <c r="F12" s="488"/>
      <c r="G12" s="488"/>
      <c r="H12" s="488"/>
      <c r="I12" s="489"/>
      <c r="J12" s="488"/>
      <c r="K12" s="488"/>
      <c r="L12" s="488"/>
      <c r="M12" s="686"/>
      <c r="N12" s="685"/>
    </row>
    <row r="13" spans="1:14" ht="18.75" customHeight="1">
      <c r="A13" s="488"/>
      <c r="B13" s="794" t="s">
        <v>328</v>
      </c>
      <c r="C13" s="794"/>
      <c r="D13" s="794"/>
      <c r="E13" s="794"/>
      <c r="F13" s="490"/>
      <c r="G13" s="488"/>
      <c r="H13" s="488"/>
      <c r="I13" s="488"/>
      <c r="J13" s="488"/>
      <c r="K13" s="488"/>
      <c r="L13" s="488"/>
      <c r="M13" s="686"/>
      <c r="N13" s="685"/>
    </row>
    <row r="14" spans="1:14" ht="13.5" customHeight="1">
      <c r="A14" s="488"/>
      <c r="B14" s="490"/>
      <c r="C14" s="490"/>
      <c r="D14" s="490"/>
      <c r="E14" s="490"/>
      <c r="F14" s="490"/>
      <c r="G14" s="488"/>
      <c r="H14" s="488"/>
      <c r="I14" s="488"/>
      <c r="J14" s="488"/>
      <c r="K14" s="488"/>
      <c r="L14" s="488"/>
      <c r="M14" s="686"/>
      <c r="N14" s="685"/>
    </row>
    <row r="15" spans="1:14" ht="13.5" customHeight="1">
      <c r="A15" s="488"/>
      <c r="B15" s="490"/>
      <c r="C15" s="490"/>
      <c r="D15" s="490"/>
      <c r="E15" s="490"/>
      <c r="F15" s="490"/>
      <c r="G15" s="488"/>
      <c r="H15" s="488"/>
      <c r="I15" s="488"/>
      <c r="J15" s="488"/>
      <c r="K15" s="488"/>
      <c r="L15" s="488"/>
      <c r="M15" s="686"/>
      <c r="N15" s="685"/>
    </row>
    <row r="16" spans="1:14" ht="13.5" customHeight="1">
      <c r="A16" s="488"/>
      <c r="B16" s="490"/>
      <c r="C16" s="490"/>
      <c r="D16" s="490"/>
      <c r="E16" s="490"/>
      <c r="F16" s="490"/>
      <c r="G16" s="488"/>
      <c r="H16" s="488"/>
      <c r="I16" s="802"/>
      <c r="J16" s="802"/>
      <c r="K16" s="802"/>
      <c r="L16" s="488"/>
      <c r="M16" s="686"/>
      <c r="N16" s="685"/>
    </row>
    <row r="17" spans="1:14" ht="13.5" customHeight="1">
      <c r="A17" s="488"/>
      <c r="B17" s="490"/>
      <c r="C17" s="490"/>
      <c r="D17" s="490"/>
      <c r="E17" s="490"/>
      <c r="F17" s="490"/>
      <c r="G17" s="488"/>
      <c r="H17" s="491" t="s">
        <v>327</v>
      </c>
      <c r="I17" s="802"/>
      <c r="J17" s="802"/>
      <c r="K17" s="802"/>
      <c r="L17" s="488"/>
      <c r="M17" s="686"/>
      <c r="N17" s="685"/>
    </row>
    <row r="18" spans="1:14" ht="13.5" customHeight="1">
      <c r="A18" s="488"/>
      <c r="B18" s="490"/>
      <c r="C18" s="490"/>
      <c r="D18" s="490"/>
      <c r="E18" s="490"/>
      <c r="F18" s="490"/>
      <c r="G18" s="488"/>
      <c r="H18" s="488"/>
      <c r="I18" s="802"/>
      <c r="J18" s="802"/>
      <c r="K18" s="802"/>
      <c r="L18" s="488"/>
      <c r="M18" s="686"/>
      <c r="N18" s="685"/>
    </row>
    <row r="19" spans="1:14" ht="13.5" customHeight="1">
      <c r="A19" s="487"/>
      <c r="B19" s="492"/>
      <c r="C19" s="492"/>
      <c r="D19" s="492"/>
      <c r="E19" s="492"/>
      <c r="F19" s="492"/>
      <c r="G19" s="487"/>
      <c r="H19" s="487"/>
      <c r="I19" s="493"/>
      <c r="J19" s="487"/>
      <c r="K19" s="487"/>
      <c r="L19" s="487"/>
      <c r="M19" s="686"/>
      <c r="N19" s="685"/>
    </row>
    <row r="20" spans="1:14" ht="13.5" customHeight="1">
      <c r="A20" s="805" t="s">
        <v>326</v>
      </c>
      <c r="B20" s="805"/>
      <c r="C20" s="805"/>
      <c r="D20" s="805"/>
      <c r="E20" s="805"/>
      <c r="F20" s="805"/>
      <c r="G20" s="805"/>
      <c r="H20" s="805"/>
      <c r="I20" s="805"/>
      <c r="J20" s="805"/>
      <c r="K20" s="805"/>
      <c r="L20" s="805"/>
      <c r="M20" s="686"/>
      <c r="N20" s="676"/>
    </row>
    <row r="21" spans="1:14" s="494" customFormat="1" ht="31.5" customHeight="1">
      <c r="A21" s="805"/>
      <c r="B21" s="805"/>
      <c r="C21" s="805"/>
      <c r="D21" s="805"/>
      <c r="E21" s="805"/>
      <c r="F21" s="805"/>
      <c r="G21" s="805"/>
      <c r="H21" s="805"/>
      <c r="I21" s="805"/>
      <c r="J21" s="805"/>
      <c r="K21" s="805"/>
      <c r="L21" s="805"/>
      <c r="M21" s="687"/>
      <c r="N21" s="676"/>
    </row>
    <row r="22" spans="1:14" s="494" customFormat="1" ht="13.5" customHeight="1" thickBot="1">
      <c r="A22" s="487"/>
      <c r="B22" s="495"/>
      <c r="C22" s="495"/>
      <c r="D22" s="495"/>
      <c r="E22" s="495"/>
      <c r="F22" s="495"/>
      <c r="G22" s="495"/>
      <c r="H22" s="496"/>
      <c r="I22" s="496"/>
      <c r="J22" s="497"/>
      <c r="K22" s="497"/>
      <c r="L22" s="497"/>
      <c r="M22" s="687"/>
      <c r="N22" s="676"/>
    </row>
    <row r="23" spans="1:14" s="501" customFormat="1" ht="13.5" customHeight="1">
      <c r="A23" s="498" t="s">
        <v>321</v>
      </c>
      <c r="B23" s="499"/>
      <c r="C23" s="499"/>
      <c r="D23" s="500"/>
      <c r="E23" s="787" t="str">
        <f>PHONETIC(E24)</f>
        <v/>
      </c>
      <c r="F23" s="788"/>
      <c r="G23" s="788"/>
      <c r="H23" s="788"/>
      <c r="I23" s="788"/>
      <c r="J23" s="788"/>
      <c r="K23" s="788"/>
      <c r="L23" s="789"/>
      <c r="M23" s="675"/>
      <c r="N23" s="676"/>
    </row>
    <row r="24" spans="1:14" s="501" customFormat="1" ht="36" customHeight="1" thickBot="1">
      <c r="A24" s="740" t="s">
        <v>325</v>
      </c>
      <c r="B24" s="723"/>
      <c r="C24" s="723"/>
      <c r="D24" s="724"/>
      <c r="E24" s="734"/>
      <c r="F24" s="735"/>
      <c r="G24" s="735"/>
      <c r="H24" s="735"/>
      <c r="I24" s="735"/>
      <c r="J24" s="735"/>
      <c r="K24" s="735"/>
      <c r="L24" s="736"/>
      <c r="M24" s="675"/>
      <c r="N24" s="676"/>
    </row>
    <row r="25" spans="1:14" s="501" customFormat="1" ht="23.25" customHeight="1">
      <c r="A25" s="728" t="s">
        <v>324</v>
      </c>
      <c r="B25" s="729"/>
      <c r="C25" s="729"/>
      <c r="D25" s="730"/>
      <c r="E25" s="795" t="s">
        <v>447</v>
      </c>
      <c r="F25" s="796"/>
      <c r="G25" s="796"/>
      <c r="H25" s="796"/>
      <c r="I25" s="796"/>
      <c r="J25" s="796"/>
      <c r="K25" s="796"/>
      <c r="L25" s="797"/>
      <c r="M25" s="675"/>
      <c r="N25" s="676"/>
    </row>
    <row r="26" spans="1:14" s="501" customFormat="1" ht="26.25" customHeight="1" thickBot="1">
      <c r="A26" s="740"/>
      <c r="B26" s="723"/>
      <c r="C26" s="723"/>
      <c r="D26" s="724"/>
      <c r="E26" s="814" t="s">
        <v>482</v>
      </c>
      <c r="F26" s="815"/>
      <c r="G26" s="815"/>
      <c r="H26" s="815"/>
      <c r="I26" s="815"/>
      <c r="J26" s="812" t="s">
        <v>483</v>
      </c>
      <c r="K26" s="812"/>
      <c r="L26" s="813"/>
      <c r="M26" s="675"/>
      <c r="N26" s="676"/>
    </row>
    <row r="27" spans="1:14" s="501" customFormat="1" ht="13.5" customHeight="1">
      <c r="A27" s="498" t="s">
        <v>321</v>
      </c>
      <c r="B27" s="499"/>
      <c r="C27" s="499"/>
      <c r="D27" s="500"/>
      <c r="E27" s="798" t="str">
        <f>PHONETIC(E28)</f>
        <v/>
      </c>
      <c r="F27" s="799"/>
      <c r="G27" s="799"/>
      <c r="H27" s="799"/>
      <c r="I27" s="799"/>
      <c r="J27" s="800"/>
      <c r="K27" s="803" t="s">
        <v>323</v>
      </c>
      <c r="L27" s="804"/>
      <c r="M27" s="675"/>
      <c r="N27" s="676"/>
    </row>
    <row r="28" spans="1:14" s="501" customFormat="1" ht="30.75" customHeight="1" thickBot="1">
      <c r="A28" s="722" t="s">
        <v>322</v>
      </c>
      <c r="B28" s="723"/>
      <c r="C28" s="723"/>
      <c r="D28" s="724"/>
      <c r="E28" s="806"/>
      <c r="F28" s="807"/>
      <c r="G28" s="807"/>
      <c r="H28" s="807"/>
      <c r="I28" s="807"/>
      <c r="J28" s="808"/>
      <c r="K28" s="816"/>
      <c r="L28" s="817"/>
      <c r="M28" s="675"/>
      <c r="N28" s="676"/>
    </row>
    <row r="29" spans="1:14" s="501" customFormat="1" ht="13.5" customHeight="1">
      <c r="A29" s="498" t="s">
        <v>321</v>
      </c>
      <c r="B29" s="499"/>
      <c r="C29" s="499"/>
      <c r="D29" s="500"/>
      <c r="E29" s="787" t="str">
        <f>PHONETIC(E30)</f>
        <v/>
      </c>
      <c r="F29" s="788"/>
      <c r="G29" s="788"/>
      <c r="H29" s="788"/>
      <c r="I29" s="788"/>
      <c r="J29" s="788"/>
      <c r="K29" s="788"/>
      <c r="L29" s="789"/>
      <c r="M29" s="675"/>
      <c r="N29" s="676"/>
    </row>
    <row r="30" spans="1:14" s="501" customFormat="1" ht="33" customHeight="1" thickBot="1">
      <c r="A30" s="740" t="s">
        <v>320</v>
      </c>
      <c r="B30" s="723"/>
      <c r="C30" s="723"/>
      <c r="D30" s="724"/>
      <c r="E30" s="734"/>
      <c r="F30" s="735"/>
      <c r="G30" s="735"/>
      <c r="H30" s="735"/>
      <c r="I30" s="735"/>
      <c r="J30" s="735"/>
      <c r="K30" s="735"/>
      <c r="L30" s="736"/>
      <c r="M30" s="675"/>
      <c r="N30" s="676"/>
    </row>
    <row r="31" spans="1:14" s="501" customFormat="1" ht="24.75" customHeight="1">
      <c r="A31" s="737" t="s">
        <v>319</v>
      </c>
      <c r="B31" s="738"/>
      <c r="C31" s="738"/>
      <c r="D31" s="739"/>
      <c r="E31" s="725" t="s">
        <v>447</v>
      </c>
      <c r="F31" s="726"/>
      <c r="G31" s="726"/>
      <c r="H31" s="726"/>
      <c r="I31" s="726"/>
      <c r="J31" s="726"/>
      <c r="K31" s="726"/>
      <c r="L31" s="727"/>
      <c r="M31" s="675"/>
      <c r="N31" s="676"/>
    </row>
    <row r="32" spans="1:14" s="501" customFormat="1" ht="24.75" customHeight="1" thickBot="1">
      <c r="A32" s="740"/>
      <c r="B32" s="723"/>
      <c r="C32" s="723"/>
      <c r="D32" s="724"/>
      <c r="E32" s="814"/>
      <c r="F32" s="815"/>
      <c r="G32" s="815"/>
      <c r="H32" s="815"/>
      <c r="I32" s="815"/>
      <c r="J32" s="812" t="s">
        <v>481</v>
      </c>
      <c r="K32" s="812"/>
      <c r="L32" s="813"/>
      <c r="M32" s="675"/>
      <c r="N32" s="676"/>
    </row>
    <row r="33" spans="1:14" s="501" customFormat="1" ht="31.5" customHeight="1" thickBot="1">
      <c r="A33" s="728" t="s">
        <v>318</v>
      </c>
      <c r="B33" s="729"/>
      <c r="C33" s="729"/>
      <c r="D33" s="730"/>
      <c r="E33" s="809" t="s">
        <v>448</v>
      </c>
      <c r="F33" s="810"/>
      <c r="G33" s="811"/>
      <c r="H33" s="502"/>
      <c r="I33" s="502"/>
      <c r="J33" s="502"/>
      <c r="K33" s="502"/>
      <c r="L33" s="502"/>
      <c r="M33" s="675"/>
      <c r="N33" s="676"/>
    </row>
    <row r="34" spans="1:14" s="501" customFormat="1" ht="6" customHeight="1">
      <c r="A34" s="503"/>
      <c r="B34" s="504"/>
      <c r="C34" s="504"/>
      <c r="D34" s="504"/>
      <c r="E34" s="505"/>
      <c r="F34" s="505"/>
      <c r="G34" s="505"/>
      <c r="H34" s="506"/>
      <c r="I34" s="506"/>
      <c r="J34" s="506"/>
      <c r="K34" s="720"/>
      <c r="L34" s="721"/>
      <c r="M34" s="675"/>
      <c r="N34" s="676"/>
    </row>
    <row r="35" spans="1:14" s="501" customFormat="1" ht="31.5" customHeight="1" thickBot="1">
      <c r="A35" s="507" t="s">
        <v>317</v>
      </c>
      <c r="B35" s="508" t="s">
        <v>316</v>
      </c>
      <c r="C35" s="508"/>
      <c r="D35" s="509" t="s">
        <v>315</v>
      </c>
      <c r="E35" s="731"/>
      <c r="F35" s="732"/>
      <c r="G35" s="732"/>
      <c r="H35" s="732"/>
      <c r="I35" s="733"/>
      <c r="J35" s="510" t="s">
        <v>314</v>
      </c>
      <c r="K35" s="718"/>
      <c r="L35" s="719"/>
      <c r="M35" s="675"/>
      <c r="N35" s="676"/>
    </row>
    <row r="36" spans="1:14" ht="32.25" customHeight="1" thickBot="1">
      <c r="A36" s="511" t="s">
        <v>313</v>
      </c>
      <c r="B36" s="716" t="s">
        <v>312</v>
      </c>
      <c r="C36" s="716"/>
      <c r="D36" s="717"/>
      <c r="E36" s="549"/>
      <c r="F36" s="512" t="s">
        <v>311</v>
      </c>
      <c r="G36" s="550"/>
      <c r="H36" s="493"/>
      <c r="I36" s="493"/>
      <c r="J36" s="493"/>
      <c r="K36" s="493"/>
      <c r="L36" s="493"/>
      <c r="M36" s="686"/>
      <c r="N36" s="676"/>
    </row>
    <row r="37" spans="1:14" s="501" customFormat="1" ht="6" customHeight="1">
      <c r="A37" s="728" t="s">
        <v>310</v>
      </c>
      <c r="B37" s="729"/>
      <c r="C37" s="729"/>
      <c r="D37" s="729"/>
      <c r="E37" s="513"/>
      <c r="F37" s="513"/>
      <c r="G37" s="513"/>
      <c r="H37" s="514"/>
      <c r="I37" s="514"/>
      <c r="J37" s="514"/>
      <c r="K37" s="720"/>
      <c r="L37" s="721"/>
      <c r="M37" s="675"/>
      <c r="N37" s="676"/>
    </row>
    <row r="38" spans="1:14" s="501" customFormat="1" ht="29.25" customHeight="1" thickBot="1">
      <c r="A38" s="740"/>
      <c r="B38" s="723"/>
      <c r="C38" s="723"/>
      <c r="D38" s="723"/>
      <c r="E38" s="753" t="s">
        <v>544</v>
      </c>
      <c r="F38" s="754"/>
      <c r="G38" s="755"/>
      <c r="H38" s="764" t="s">
        <v>309</v>
      </c>
      <c r="I38" s="765"/>
      <c r="J38" s="741"/>
      <c r="K38" s="742"/>
      <c r="L38" s="743"/>
      <c r="M38" s="675"/>
      <c r="N38" s="676"/>
    </row>
    <row r="39" spans="1:14" s="501" customFormat="1" ht="6" customHeight="1">
      <c r="A39" s="503"/>
      <c r="B39" s="515"/>
      <c r="C39" s="515"/>
      <c r="D39" s="515"/>
      <c r="E39" s="516"/>
      <c r="F39" s="516"/>
      <c r="G39" s="516"/>
      <c r="H39" s="502"/>
      <c r="I39" s="502"/>
      <c r="J39" s="502"/>
      <c r="K39" s="502"/>
      <c r="L39" s="517"/>
      <c r="M39" s="675"/>
      <c r="N39" s="676"/>
    </row>
    <row r="40" spans="1:14" s="501" customFormat="1" ht="27.75" customHeight="1">
      <c r="A40" s="518" t="s">
        <v>308</v>
      </c>
      <c r="B40" s="519"/>
      <c r="C40" s="519"/>
      <c r="D40" s="744"/>
      <c r="E40" s="745"/>
      <c r="F40" s="745"/>
      <c r="G40" s="745"/>
      <c r="H40" s="746"/>
      <c r="I40" s="520" t="s">
        <v>2</v>
      </c>
      <c r="J40" s="766"/>
      <c r="K40" s="767"/>
      <c r="L40" s="768"/>
      <c r="M40" s="675"/>
      <c r="N40" s="676"/>
    </row>
    <row r="41" spans="1:14" ht="30" customHeight="1" thickBot="1">
      <c r="A41" s="521"/>
      <c r="B41" s="756" t="s">
        <v>307</v>
      </c>
      <c r="C41" s="757"/>
      <c r="D41" s="758"/>
      <c r="E41" s="751"/>
      <c r="F41" s="752"/>
      <c r="G41" s="762" t="s">
        <v>306</v>
      </c>
      <c r="H41" s="763"/>
      <c r="I41" s="763"/>
      <c r="J41" s="759"/>
      <c r="K41" s="760"/>
      <c r="L41" s="761"/>
      <c r="M41" s="686"/>
      <c r="N41" s="676"/>
    </row>
    <row r="42" spans="1:14" s="501" customFormat="1" ht="6" customHeight="1">
      <c r="A42" s="503"/>
      <c r="B42" s="504"/>
      <c r="C42" s="504"/>
      <c r="D42" s="504"/>
      <c r="E42" s="513"/>
      <c r="F42" s="513"/>
      <c r="G42" s="513"/>
      <c r="H42" s="514"/>
      <c r="I42" s="514"/>
      <c r="J42" s="514"/>
      <c r="K42" s="514"/>
      <c r="L42" s="522"/>
      <c r="M42" s="675"/>
      <c r="N42" s="676"/>
    </row>
    <row r="43" spans="1:14" s="501" customFormat="1" ht="6" customHeight="1">
      <c r="A43" s="518"/>
      <c r="B43" s="515"/>
      <c r="C43" s="515"/>
      <c r="D43" s="515"/>
      <c r="E43" s="523"/>
      <c r="F43" s="524"/>
      <c r="G43" s="525"/>
      <c r="H43" s="747" t="s">
        <v>305</v>
      </c>
      <c r="I43" s="748"/>
      <c r="J43" s="526"/>
      <c r="K43" s="526"/>
      <c r="L43" s="527"/>
      <c r="M43" s="675"/>
      <c r="N43" s="676"/>
    </row>
    <row r="44" spans="1:14" s="501" customFormat="1" ht="27.75" customHeight="1" thickBot="1">
      <c r="A44" s="521" t="s">
        <v>304</v>
      </c>
      <c r="B44" s="508"/>
      <c r="C44" s="508"/>
      <c r="D44" s="528"/>
      <c r="E44" s="753" t="s">
        <v>544</v>
      </c>
      <c r="F44" s="754"/>
      <c r="G44" s="755"/>
      <c r="H44" s="749"/>
      <c r="I44" s="750"/>
      <c r="J44" s="741" t="s">
        <v>484</v>
      </c>
      <c r="K44" s="742"/>
      <c r="L44" s="743"/>
      <c r="M44" s="675"/>
      <c r="N44" s="676"/>
    </row>
    <row r="45" spans="1:14" s="675" customFormat="1" ht="6" customHeight="1" thickBot="1">
      <c r="A45" s="667"/>
      <c r="B45" s="668"/>
      <c r="C45" s="668"/>
      <c r="D45" s="668"/>
      <c r="E45" s="529"/>
      <c r="F45" s="530"/>
      <c r="G45" s="668"/>
      <c r="H45" s="529"/>
      <c r="I45" s="530"/>
      <c r="J45" s="666"/>
      <c r="K45" s="531"/>
      <c r="L45" s="532"/>
      <c r="N45" s="676"/>
    </row>
    <row r="46" spans="1:14" s="501" customFormat="1" ht="27.75" customHeight="1">
      <c r="A46" s="728">
        <v>12</v>
      </c>
      <c r="B46" s="729"/>
      <c r="C46" s="779" t="s">
        <v>539</v>
      </c>
      <c r="D46" s="780"/>
      <c r="E46" s="781"/>
      <c r="F46" s="781"/>
      <c r="G46" s="616" t="s">
        <v>540</v>
      </c>
      <c r="H46" s="782"/>
      <c r="I46" s="782"/>
      <c r="J46" s="782"/>
      <c r="K46" s="782"/>
      <c r="L46" s="783"/>
      <c r="M46" s="675"/>
      <c r="N46" s="676"/>
    </row>
    <row r="47" spans="1:14" s="501" customFormat="1" ht="27.75" customHeight="1" thickBot="1">
      <c r="A47" s="740"/>
      <c r="B47" s="723"/>
      <c r="C47" s="775" t="s">
        <v>487</v>
      </c>
      <c r="D47" s="776"/>
      <c r="E47" s="776"/>
      <c r="F47" s="777"/>
      <c r="G47" s="777"/>
      <c r="H47" s="777"/>
      <c r="I47" s="777"/>
      <c r="J47" s="777"/>
      <c r="K47" s="777"/>
      <c r="L47" s="778"/>
      <c r="M47" s="675"/>
      <c r="N47" s="676"/>
    </row>
    <row r="48" spans="1:14" s="501" customFormat="1" ht="27.75" customHeight="1" thickBot="1">
      <c r="A48" s="515"/>
      <c r="B48" s="515"/>
      <c r="C48" s="515"/>
      <c r="D48" s="516"/>
      <c r="E48" s="516"/>
      <c r="F48" s="516"/>
      <c r="G48" s="515"/>
      <c r="H48" s="516"/>
      <c r="I48" s="516"/>
      <c r="J48" s="516"/>
      <c r="K48" s="516"/>
      <c r="L48" s="516"/>
      <c r="M48" s="675"/>
      <c r="N48" s="676"/>
    </row>
    <row r="49" spans="1:14" s="501" customFormat="1" ht="23.25" customHeight="1">
      <c r="A49" s="498" t="s">
        <v>303</v>
      </c>
      <c r="B49" s="534"/>
      <c r="C49" s="534"/>
      <c r="D49" s="773"/>
      <c r="E49" s="773"/>
      <c r="F49" s="773"/>
      <c r="G49" s="773"/>
      <c r="H49" s="773"/>
      <c r="I49" s="773"/>
      <c r="J49" s="773"/>
      <c r="K49" s="773"/>
      <c r="L49" s="774"/>
      <c r="M49" s="675"/>
      <c r="N49" s="676"/>
    </row>
    <row r="50" spans="1:14" s="501" customFormat="1" ht="23.25" customHeight="1">
      <c r="A50" s="533"/>
      <c r="B50" s="769"/>
      <c r="C50" s="769"/>
      <c r="D50" s="769"/>
      <c r="E50" s="769"/>
      <c r="F50" s="769"/>
      <c r="G50" s="769"/>
      <c r="H50" s="769"/>
      <c r="I50" s="769"/>
      <c r="J50" s="769"/>
      <c r="K50" s="769"/>
      <c r="L50" s="770"/>
      <c r="M50" s="675"/>
      <c r="N50" s="676"/>
    </row>
    <row r="51" spans="1:14" s="501" customFormat="1" ht="23.25" customHeight="1" thickBot="1">
      <c r="A51" s="535"/>
      <c r="B51" s="771"/>
      <c r="C51" s="771"/>
      <c r="D51" s="771"/>
      <c r="E51" s="771"/>
      <c r="F51" s="771"/>
      <c r="G51" s="771"/>
      <c r="H51" s="771"/>
      <c r="I51" s="771"/>
      <c r="J51" s="771"/>
      <c r="K51" s="771"/>
      <c r="L51" s="772"/>
      <c r="M51" s="675"/>
      <c r="N51" s="676"/>
    </row>
    <row r="52" spans="1:14">
      <c r="M52" s="686"/>
      <c r="N52" s="676"/>
    </row>
    <row r="53" spans="1:14">
      <c r="M53" s="686"/>
      <c r="N53" s="676"/>
    </row>
    <row r="54" spans="1:14">
      <c r="M54" s="686"/>
      <c r="N54" s="676"/>
    </row>
    <row r="55" spans="1:14">
      <c r="M55" s="686"/>
      <c r="N55" s="676"/>
    </row>
    <row r="56" spans="1:14">
      <c r="M56" s="686"/>
      <c r="N56" s="676"/>
    </row>
    <row r="57" spans="1:14">
      <c r="M57" s="686"/>
      <c r="N57" s="676"/>
    </row>
    <row r="58" spans="1:14">
      <c r="M58" s="686"/>
      <c r="N58" s="676"/>
    </row>
    <row r="59" spans="1:14">
      <c r="M59" s="686"/>
      <c r="N59" s="676"/>
    </row>
    <row r="60" spans="1:14">
      <c r="M60" s="686"/>
      <c r="N60" s="536"/>
    </row>
    <row r="61" spans="1:14">
      <c r="N61" s="536"/>
    </row>
  </sheetData>
  <sheetProtection sheet="1" formatCells="0" selectLockedCells="1"/>
  <mergeCells count="58">
    <mergeCell ref="A20:L21"/>
    <mergeCell ref="E28:J28"/>
    <mergeCell ref="E33:G33"/>
    <mergeCell ref="J32:L32"/>
    <mergeCell ref="E32:I32"/>
    <mergeCell ref="J26:L26"/>
    <mergeCell ref="E26:I26"/>
    <mergeCell ref="K28:L28"/>
    <mergeCell ref="E23:L23"/>
    <mergeCell ref="A24:D24"/>
    <mergeCell ref="I3:J3"/>
    <mergeCell ref="I5:J5"/>
    <mergeCell ref="E29:L29"/>
    <mergeCell ref="E7:G8"/>
    <mergeCell ref="I4:J4"/>
    <mergeCell ref="H8:K8"/>
    <mergeCell ref="H7:K7"/>
    <mergeCell ref="J11:L11"/>
    <mergeCell ref="B13:E13"/>
    <mergeCell ref="A25:D26"/>
    <mergeCell ref="E25:L25"/>
    <mergeCell ref="E27:J27"/>
    <mergeCell ref="E24:L24"/>
    <mergeCell ref="B3:G6"/>
    <mergeCell ref="I16:K18"/>
    <mergeCell ref="K27:L27"/>
    <mergeCell ref="B50:L51"/>
    <mergeCell ref="D49:L49"/>
    <mergeCell ref="A46:B47"/>
    <mergeCell ref="C47:E47"/>
    <mergeCell ref="F47:L47"/>
    <mergeCell ref="C46:D46"/>
    <mergeCell ref="E46:F46"/>
    <mergeCell ref="H46:L46"/>
    <mergeCell ref="J44:L44"/>
    <mergeCell ref="D40:H40"/>
    <mergeCell ref="H43:I44"/>
    <mergeCell ref="J38:L38"/>
    <mergeCell ref="E41:F41"/>
    <mergeCell ref="E44:G44"/>
    <mergeCell ref="B41:D41"/>
    <mergeCell ref="J41:L41"/>
    <mergeCell ref="G41:I41"/>
    <mergeCell ref="A37:D38"/>
    <mergeCell ref="H38:I38"/>
    <mergeCell ref="K37:L37"/>
    <mergeCell ref="J40:L40"/>
    <mergeCell ref="E38:G38"/>
    <mergeCell ref="B36:D36"/>
    <mergeCell ref="K35:L35"/>
    <mergeCell ref="K34:L34"/>
    <mergeCell ref="A28:D28"/>
    <mergeCell ref="E31:L31"/>
    <mergeCell ref="A33:D33"/>
    <mergeCell ref="E35:I35"/>
    <mergeCell ref="E30:L30"/>
    <mergeCell ref="A31:D32"/>
    <mergeCell ref="A30:D30"/>
  </mergeCells>
  <phoneticPr fontId="6" type="Hiragana"/>
  <dataValidations count="5">
    <dataValidation type="list" allowBlank="1" showInputMessage="1" showErrorMessage="1" sqref="E33:G33">
      <formula1>"①　大企業　２　中小企業,１　大企業　②　中小企業"</formula1>
    </dataValidation>
    <dataValidation type="list" allowBlank="1" showInputMessage="1" showErrorMessage="1" sqref="F43:G43">
      <formula1>"１　有　　　　２　無,①　有　　　　２　無,１　有　　　　②　無"</formula1>
    </dataValidation>
    <dataValidation type="list" allowBlank="1" showInputMessage="1" showErrorMessage="1" sqref="J44:L44">
      <formula1>"①　有　　　２　無,１　有　　②　無"</formula1>
    </dataValidation>
    <dataValidation type="list" allowBlank="1" showInputMessage="1" showErrorMessage="1" sqref="C47:E47">
      <formula1>"労使協定書の添付：有,労使協定書の添付：無"</formula1>
    </dataValidation>
    <dataValidation type="list" allowBlank="1" showInputMessage="1" showErrorMessage="1" sqref="E38:G38 E44:G44">
      <formula1>"①　有　　　　２　無,１　有　　　　②　無"</formula1>
    </dataValidation>
  </dataValidations>
  <printOptions horizontalCentered="1"/>
  <pageMargins left="0.39370078740157483" right="0.39370078740157483" top="0.39370078740157483" bottom="0" header="0.31496062992125984" footer="0.31496062992125984"/>
  <pageSetup paperSize="9" scale="79" fitToHeight="0" orientation="portrait" blackAndWhite="1" horizontalDpi="4294967294" r:id="rId1"/>
  <headerFooter>
    <oddFooter>&amp;R東京労働局_R6.3</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J64"/>
  <sheetViews>
    <sheetView showGridLines="0" view="pageBreakPreview" zoomScale="70" zoomScaleNormal="75" zoomScaleSheetLayoutView="70" workbookViewId="0">
      <selection activeCell="A2" sqref="A2"/>
    </sheetView>
  </sheetViews>
  <sheetFormatPr defaultColWidth="9" defaultRowHeight="13.5"/>
  <cols>
    <col min="1" max="1" width="4.25" style="213" customWidth="1"/>
    <col min="2" max="2" width="2.5" style="213" customWidth="1"/>
    <col min="3" max="4" width="2.125" style="213" customWidth="1"/>
    <col min="5" max="10" width="12.375" style="213" customWidth="1"/>
    <col min="11" max="11" width="12.375" style="214" customWidth="1"/>
    <col min="12" max="15" width="12.375" style="213" customWidth="1"/>
    <col min="16" max="16" width="3.25" style="213" customWidth="1"/>
    <col min="17" max="17" width="11.75" style="213" customWidth="1"/>
    <col min="18" max="18" width="3.5" style="213" customWidth="1"/>
    <col min="19" max="16384" width="9" style="213"/>
  </cols>
  <sheetData>
    <row r="1" spans="1:36" ht="25.5" customHeight="1">
      <c r="A1" s="902" t="str">
        <f>IF(M9="","（２）労働者派遣事業の売上高に記載がありません","")</f>
        <v>（２）労働者派遣事業の売上高に記載がありません</v>
      </c>
      <c r="B1" s="902"/>
      <c r="C1" s="902"/>
      <c r="D1" s="902"/>
      <c r="E1" s="902"/>
      <c r="F1" s="902"/>
      <c r="G1" s="902"/>
      <c r="H1" s="902"/>
      <c r="I1" s="902"/>
      <c r="J1" s="902"/>
      <c r="K1" s="902"/>
      <c r="L1" s="692"/>
      <c r="N1" s="713" t="str">
        <f>'１面'!K3&amp;""</f>
        <v/>
      </c>
      <c r="O1" s="713"/>
      <c r="P1" s="700" t="s">
        <v>625</v>
      </c>
      <c r="Q1" s="701" t="str">
        <f>'１面'!K4&amp;""</f>
        <v/>
      </c>
      <c r="R1" s="693"/>
      <c r="S1" s="693"/>
      <c r="T1" s="693"/>
      <c r="U1" s="693"/>
      <c r="V1" s="693"/>
      <c r="W1" s="693"/>
      <c r="X1" s="693"/>
      <c r="Y1" s="693"/>
      <c r="Z1" s="622"/>
      <c r="AA1" s="622"/>
      <c r="AB1" s="622"/>
      <c r="AC1" s="622"/>
      <c r="AD1" s="622"/>
      <c r="AE1" s="622"/>
      <c r="AF1" s="622"/>
      <c r="AG1" s="622"/>
      <c r="AH1" s="622"/>
      <c r="AI1" s="622"/>
      <c r="AJ1" s="622"/>
    </row>
    <row r="2" spans="1:36" s="283" customFormat="1" ht="13.5" customHeight="1">
      <c r="A2" s="286" t="s">
        <v>418</v>
      </c>
      <c r="B2" s="286"/>
      <c r="F2" s="903" t="str">
        <f>IF(OR('１面'!E44="１　有　　　　２　無",'１面'!E44="１　有　　　　②　無"),"",IF(AND('１面'!E44="①　有　　　　２　無",M13&lt;&gt;""),"","（３） 請負事業の売上高に記載がありません"))</f>
        <v/>
      </c>
      <c r="G2" s="903"/>
      <c r="H2" s="903"/>
      <c r="I2" s="903"/>
      <c r="J2" s="903"/>
      <c r="K2" s="903"/>
      <c r="L2" s="903"/>
      <c r="M2" s="903"/>
      <c r="N2" s="903"/>
      <c r="Q2" s="57" t="s">
        <v>466</v>
      </c>
      <c r="R2" s="296"/>
      <c r="S2" s="623"/>
      <c r="T2" s="623"/>
      <c r="U2" s="623"/>
      <c r="V2" s="623"/>
      <c r="W2" s="623"/>
      <c r="X2" s="623"/>
      <c r="Y2" s="623"/>
      <c r="Z2" s="623"/>
      <c r="AA2" s="623"/>
      <c r="AB2" s="623"/>
      <c r="AC2" s="623"/>
      <c r="AD2" s="623"/>
      <c r="AE2" s="623"/>
      <c r="AF2" s="623"/>
      <c r="AG2" s="623"/>
      <c r="AH2" s="623"/>
      <c r="AI2" s="623"/>
      <c r="AJ2" s="623"/>
    </row>
    <row r="3" spans="1:36" s="283" customFormat="1" ht="6.75" customHeight="1">
      <c r="A3" s="286"/>
      <c r="B3" s="286"/>
      <c r="F3" s="903"/>
      <c r="G3" s="903"/>
      <c r="H3" s="903"/>
      <c r="I3" s="903"/>
      <c r="J3" s="903"/>
      <c r="K3" s="903"/>
      <c r="L3" s="903"/>
      <c r="M3" s="903"/>
      <c r="N3" s="903"/>
      <c r="R3" s="296"/>
      <c r="S3" s="623"/>
      <c r="T3" s="623"/>
      <c r="U3" s="623"/>
      <c r="V3" s="623"/>
      <c r="W3" s="623"/>
      <c r="X3" s="623"/>
      <c r="Y3" s="623"/>
      <c r="Z3" s="623"/>
      <c r="AA3" s="623"/>
      <c r="AB3" s="623"/>
      <c r="AC3" s="623"/>
      <c r="AD3" s="623"/>
      <c r="AE3" s="623"/>
      <c r="AF3" s="623"/>
      <c r="AG3" s="623"/>
      <c r="AH3" s="623"/>
      <c r="AI3" s="623"/>
      <c r="AJ3" s="623"/>
    </row>
    <row r="4" spans="1:36" s="283" customFormat="1" ht="21.75" customHeight="1">
      <c r="A4" s="284" t="s">
        <v>417</v>
      </c>
      <c r="B4" s="284"/>
      <c r="C4" s="284"/>
      <c r="D4" s="284"/>
      <c r="E4" s="284"/>
      <c r="F4" s="903"/>
      <c r="G4" s="903"/>
      <c r="H4" s="903"/>
      <c r="I4" s="903"/>
      <c r="J4" s="903"/>
      <c r="K4" s="903"/>
      <c r="L4" s="903"/>
      <c r="M4" s="903"/>
      <c r="N4" s="903"/>
      <c r="R4" s="296"/>
      <c r="S4" s="623"/>
      <c r="T4" s="623"/>
      <c r="U4" s="623"/>
      <c r="V4" s="623"/>
      <c r="W4" s="623"/>
      <c r="X4" s="623"/>
      <c r="Y4" s="623"/>
      <c r="Z4" s="623"/>
      <c r="AA4" s="623"/>
      <c r="AB4" s="623"/>
      <c r="AC4" s="623"/>
      <c r="AD4" s="623"/>
      <c r="AE4" s="623"/>
      <c r="AF4" s="623"/>
      <c r="AG4" s="623"/>
      <c r="AH4" s="623"/>
      <c r="AI4" s="623"/>
      <c r="AJ4" s="623"/>
    </row>
    <row r="5" spans="1:36" s="283" customFormat="1" ht="7.5" customHeight="1">
      <c r="A5" s="284"/>
      <c r="B5" s="284"/>
      <c r="C5" s="284"/>
      <c r="D5" s="284"/>
      <c r="E5" s="284"/>
      <c r="F5" s="284"/>
      <c r="G5" s="284"/>
      <c r="H5" s="284"/>
      <c r="I5" s="284"/>
      <c r="J5" s="284"/>
      <c r="K5" s="285"/>
      <c r="L5" s="284"/>
      <c r="M5" s="284"/>
      <c r="N5" s="284"/>
      <c r="R5" s="296"/>
      <c r="S5" s="623"/>
      <c r="T5" s="623"/>
      <c r="U5" s="623"/>
      <c r="V5" s="623"/>
      <c r="W5" s="623"/>
      <c r="X5" s="623"/>
      <c r="Y5" s="623"/>
      <c r="Z5" s="623"/>
      <c r="AA5" s="623"/>
      <c r="AB5" s="623"/>
      <c r="AC5" s="623"/>
      <c r="AD5" s="623"/>
      <c r="AE5" s="623"/>
      <c r="AF5" s="623"/>
      <c r="AG5" s="623"/>
      <c r="AH5" s="623"/>
      <c r="AI5" s="623"/>
      <c r="AJ5" s="623"/>
    </row>
    <row r="6" spans="1:36" s="32" customFormat="1" ht="14.25" thickBot="1">
      <c r="A6" s="32" t="s">
        <v>416</v>
      </c>
      <c r="K6" s="34"/>
      <c r="M6" s="677" t="s">
        <v>558</v>
      </c>
      <c r="O6" s="216"/>
      <c r="P6" s="216"/>
      <c r="R6" s="297"/>
      <c r="S6" s="624"/>
      <c r="T6" s="624"/>
      <c r="U6" s="624"/>
      <c r="V6" s="624"/>
      <c r="W6" s="624"/>
      <c r="X6" s="624"/>
      <c r="Y6" s="624"/>
      <c r="Z6" s="624"/>
      <c r="AA6" s="624"/>
      <c r="AB6" s="624"/>
      <c r="AC6" s="624"/>
      <c r="AD6" s="624"/>
      <c r="AE6" s="624"/>
      <c r="AF6" s="624"/>
      <c r="AG6" s="624"/>
      <c r="AH6" s="624"/>
      <c r="AI6" s="624"/>
      <c r="AJ6" s="624"/>
    </row>
    <row r="7" spans="1:36" s="32" customFormat="1" ht="5.25" customHeight="1">
      <c r="B7" s="279"/>
      <c r="C7" s="278"/>
      <c r="D7" s="278"/>
      <c r="E7" s="278"/>
      <c r="F7" s="278"/>
      <c r="G7" s="818" t="s">
        <v>1</v>
      </c>
      <c r="H7" s="282"/>
      <c r="I7" s="282"/>
      <c r="J7" s="282"/>
      <c r="K7" s="281"/>
      <c r="M7" s="216"/>
      <c r="N7" s="219"/>
      <c r="O7" s="219"/>
      <c r="R7" s="297"/>
      <c r="S7" s="624"/>
      <c r="T7" s="624"/>
      <c r="U7" s="624"/>
      <c r="V7" s="624"/>
      <c r="W7" s="624"/>
      <c r="X7" s="624"/>
      <c r="Y7" s="624"/>
      <c r="Z7" s="624"/>
      <c r="AA7" s="624"/>
      <c r="AB7" s="624"/>
      <c r="AC7" s="624"/>
      <c r="AD7" s="624"/>
      <c r="AE7" s="624"/>
      <c r="AF7" s="624"/>
      <c r="AG7" s="624"/>
      <c r="AH7" s="624"/>
      <c r="AI7" s="624"/>
      <c r="AJ7" s="624"/>
    </row>
    <row r="8" spans="1:36" s="32" customFormat="1" ht="5.25" customHeight="1" thickBot="1">
      <c r="B8" s="276"/>
      <c r="C8" s="34"/>
      <c r="D8" s="34"/>
      <c r="E8" s="34"/>
      <c r="F8" s="34"/>
      <c r="G8" s="819"/>
      <c r="H8" s="821" t="s">
        <v>415</v>
      </c>
      <c r="I8" s="288"/>
      <c r="J8" s="824" t="s">
        <v>414</v>
      </c>
      <c r="K8" s="280"/>
      <c r="R8" s="297"/>
      <c r="S8" s="624"/>
      <c r="T8" s="624"/>
      <c r="U8" s="624"/>
      <c r="V8" s="624"/>
      <c r="W8" s="624"/>
      <c r="X8" s="624"/>
      <c r="Y8" s="624"/>
      <c r="Z8" s="624"/>
      <c r="AA8" s="624"/>
      <c r="AB8" s="624"/>
      <c r="AC8" s="624"/>
      <c r="AD8" s="624"/>
      <c r="AE8" s="624"/>
      <c r="AF8" s="624"/>
      <c r="AG8" s="624"/>
      <c r="AH8" s="624"/>
      <c r="AI8" s="624"/>
      <c r="AJ8" s="624"/>
    </row>
    <row r="9" spans="1:36" s="32" customFormat="1" ht="25.5" customHeight="1">
      <c r="B9" s="276"/>
      <c r="C9" s="34"/>
      <c r="D9" s="34"/>
      <c r="E9" s="34"/>
      <c r="F9" s="34"/>
      <c r="G9" s="819"/>
      <c r="H9" s="822"/>
      <c r="I9" s="827" t="s">
        <v>413</v>
      </c>
      <c r="J9" s="825"/>
      <c r="K9" s="829" t="s">
        <v>413</v>
      </c>
      <c r="M9" s="911"/>
      <c r="N9" s="912"/>
      <c r="O9" s="912"/>
      <c r="P9" s="913"/>
      <c r="R9" s="297"/>
      <c r="S9" s="624"/>
      <c r="T9" s="624"/>
      <c r="U9" s="624"/>
      <c r="V9" s="624"/>
      <c r="W9" s="624"/>
      <c r="X9" s="624"/>
      <c r="Y9" s="624"/>
      <c r="Z9" s="624"/>
      <c r="AA9" s="624"/>
      <c r="AB9" s="624"/>
      <c r="AC9" s="624"/>
      <c r="AD9" s="624"/>
      <c r="AE9" s="624"/>
      <c r="AF9" s="624"/>
      <c r="AG9" s="624"/>
      <c r="AH9" s="624"/>
      <c r="AI9" s="624"/>
      <c r="AJ9" s="624"/>
    </row>
    <row r="10" spans="1:36" s="32" customFormat="1" ht="25.5" customHeight="1" thickBot="1">
      <c r="B10" s="275"/>
      <c r="C10" s="272"/>
      <c r="D10" s="272"/>
      <c r="E10" s="272"/>
      <c r="F10" s="272"/>
      <c r="G10" s="820"/>
      <c r="H10" s="823"/>
      <c r="I10" s="828"/>
      <c r="J10" s="826"/>
      <c r="K10" s="830"/>
      <c r="M10" s="914"/>
      <c r="N10" s="915"/>
      <c r="O10" s="915"/>
      <c r="P10" s="916"/>
      <c r="R10" s="297"/>
      <c r="S10" s="624"/>
      <c r="T10" s="624"/>
      <c r="U10" s="624"/>
      <c r="V10" s="624"/>
      <c r="W10" s="624"/>
      <c r="X10" s="624"/>
      <c r="Y10" s="624"/>
      <c r="Z10" s="624"/>
      <c r="AA10" s="624"/>
      <c r="AB10" s="624"/>
      <c r="AC10" s="624"/>
      <c r="AD10" s="624"/>
      <c r="AE10" s="624"/>
      <c r="AF10" s="624"/>
      <c r="AG10" s="624"/>
      <c r="AH10" s="624"/>
      <c r="AI10" s="624"/>
      <c r="AJ10" s="624"/>
    </row>
    <row r="11" spans="1:36" s="32" customFormat="1" ht="28.5" customHeight="1" thickBot="1">
      <c r="B11" s="279" t="s">
        <v>412</v>
      </c>
      <c r="C11" s="266"/>
      <c r="D11" s="266"/>
      <c r="E11" s="266"/>
      <c r="F11" s="266"/>
      <c r="G11" s="351"/>
      <c r="H11" s="265" t="s">
        <v>410</v>
      </c>
      <c r="I11" s="265" t="s">
        <v>410</v>
      </c>
      <c r="J11" s="264" t="s">
        <v>411</v>
      </c>
      <c r="K11" s="263" t="s">
        <v>410</v>
      </c>
      <c r="M11" s="917" t="s">
        <v>559</v>
      </c>
      <c r="N11" s="917"/>
      <c r="O11" s="917"/>
      <c r="P11" s="917"/>
      <c r="R11" s="297"/>
      <c r="S11" s="624"/>
      <c r="T11" s="624"/>
      <c r="U11" s="624"/>
      <c r="V11" s="624"/>
      <c r="W11" s="624"/>
      <c r="X11" s="624"/>
      <c r="Y11" s="624"/>
      <c r="Z11" s="624"/>
      <c r="AA11" s="624"/>
      <c r="AB11" s="624"/>
      <c r="AC11" s="624"/>
      <c r="AD11" s="624"/>
      <c r="AE11" s="624"/>
      <c r="AF11" s="624"/>
      <c r="AG11" s="624"/>
      <c r="AH11" s="624"/>
      <c r="AI11" s="624"/>
      <c r="AJ11" s="624"/>
    </row>
    <row r="12" spans="1:36" s="32" customFormat="1" ht="28.5" customHeight="1" thickBot="1">
      <c r="B12" s="276"/>
      <c r="C12" s="279" t="s">
        <v>409</v>
      </c>
      <c r="D12" s="278"/>
      <c r="E12" s="278"/>
      <c r="F12" s="278"/>
      <c r="G12" s="346" t="str">
        <f>IF(COUNTBLANK(G13:G14)=2,"",SUM(G13:G14))</f>
        <v/>
      </c>
      <c r="H12" s="347" t="str">
        <f>IF(COUNTBLANK(H13:H14)=2,"",SUM(H13:H14))</f>
        <v/>
      </c>
      <c r="I12" s="348" t="str">
        <f t="shared" ref="I12:K12" si="0">IF(COUNTBLANK(I13:I14)=2,"",SUM(I13:I14))</f>
        <v/>
      </c>
      <c r="J12" s="347" t="str">
        <f t="shared" si="0"/>
        <v/>
      </c>
      <c r="K12" s="349" t="str">
        <f t="shared" si="0"/>
        <v/>
      </c>
      <c r="L12" s="216"/>
      <c r="M12" s="4" t="s">
        <v>560</v>
      </c>
      <c r="R12" s="297"/>
      <c r="S12" s="624"/>
      <c r="T12" s="624"/>
      <c r="U12" s="624"/>
      <c r="V12" s="624"/>
      <c r="W12" s="624"/>
      <c r="X12" s="624"/>
      <c r="Y12" s="624"/>
      <c r="Z12" s="624"/>
      <c r="AA12" s="624"/>
      <c r="AB12" s="624"/>
      <c r="AC12" s="624"/>
      <c r="AD12" s="624"/>
      <c r="AE12" s="624"/>
      <c r="AF12" s="624"/>
      <c r="AG12" s="624"/>
      <c r="AH12" s="624"/>
      <c r="AI12" s="624"/>
      <c r="AJ12" s="624"/>
    </row>
    <row r="13" spans="1:36" s="32" customFormat="1" ht="28.5" customHeight="1" thickBot="1">
      <c r="B13" s="276"/>
      <c r="C13" s="276"/>
      <c r="D13" s="267" t="s">
        <v>408</v>
      </c>
      <c r="E13" s="266"/>
      <c r="F13" s="277"/>
      <c r="G13" s="346" t="str">
        <f>IF(AND(COUNTBLANK(H13)=1,COUNTBLANK(J13)=1),"",SUM(H13,J13))</f>
        <v/>
      </c>
      <c r="H13" s="352"/>
      <c r="I13" s="352"/>
      <c r="J13" s="353"/>
      <c r="K13" s="354"/>
      <c r="L13" s="276"/>
      <c r="M13" s="918"/>
      <c r="N13" s="919"/>
      <c r="O13" s="919"/>
      <c r="P13" s="920"/>
      <c r="R13" s="297"/>
      <c r="S13" s="624"/>
      <c r="T13" s="624"/>
      <c r="U13" s="624"/>
      <c r="V13" s="624"/>
      <c r="W13" s="624"/>
      <c r="X13" s="624"/>
      <c r="Y13" s="624"/>
      <c r="Z13" s="624"/>
      <c r="AA13" s="624"/>
      <c r="AB13" s="624"/>
      <c r="AC13" s="624"/>
      <c r="AD13" s="624"/>
      <c r="AE13" s="624"/>
      <c r="AF13" s="624"/>
      <c r="AG13" s="624"/>
      <c r="AH13" s="624"/>
      <c r="AI13" s="624"/>
      <c r="AJ13" s="624"/>
    </row>
    <row r="14" spans="1:36" s="32" customFormat="1" ht="28.5" customHeight="1" thickBot="1">
      <c r="B14" s="275"/>
      <c r="C14" s="275"/>
      <c r="D14" s="274" t="s">
        <v>407</v>
      </c>
      <c r="E14" s="273"/>
      <c r="F14" s="272"/>
      <c r="G14" s="346" t="str">
        <f>IF(AND(COUNTBLANK(H14)=1,COUNTBLANK(J14)=1),"",SUM(H14,J14))</f>
        <v/>
      </c>
      <c r="H14" s="352"/>
      <c r="I14" s="352"/>
      <c r="J14" s="353"/>
      <c r="K14" s="354"/>
      <c r="L14" s="566"/>
      <c r="M14" s="917" t="s">
        <v>561</v>
      </c>
      <c r="N14" s="917"/>
      <c r="O14" s="917"/>
      <c r="P14" s="917"/>
      <c r="R14" s="297"/>
      <c r="S14" s="624"/>
      <c r="T14" s="624"/>
      <c r="U14" s="624"/>
      <c r="V14" s="624"/>
      <c r="W14" s="624"/>
      <c r="X14" s="624"/>
      <c r="Y14" s="624"/>
      <c r="Z14" s="624"/>
      <c r="AA14" s="624"/>
      <c r="AB14" s="624"/>
      <c r="AC14" s="624"/>
      <c r="AD14" s="624"/>
      <c r="AE14" s="624"/>
      <c r="AF14" s="624"/>
      <c r="AG14" s="624"/>
      <c r="AH14" s="624"/>
      <c r="AI14" s="624"/>
      <c r="AJ14" s="624"/>
    </row>
    <row r="15" spans="1:36" s="32" customFormat="1" ht="15.75" customHeight="1" thickBot="1">
      <c r="B15" s="34"/>
      <c r="C15" s="34"/>
      <c r="D15" s="34"/>
      <c r="E15" s="34"/>
      <c r="F15" s="271"/>
      <c r="G15" s="37"/>
      <c r="H15" s="37"/>
      <c r="I15" s="37"/>
      <c r="J15" s="37"/>
      <c r="K15" s="37"/>
      <c r="M15" s="4" t="s">
        <v>562</v>
      </c>
      <c r="Q15" s="262"/>
      <c r="R15" s="297"/>
      <c r="S15" s="624"/>
      <c r="T15" s="624"/>
      <c r="U15" s="624"/>
      <c r="V15" s="624"/>
      <c r="W15" s="624"/>
      <c r="X15" s="624"/>
      <c r="Y15" s="624"/>
      <c r="Z15" s="624"/>
      <c r="AA15" s="624"/>
      <c r="AB15" s="624"/>
      <c r="AC15" s="624"/>
      <c r="AD15" s="624"/>
      <c r="AE15" s="624"/>
      <c r="AF15" s="624"/>
      <c r="AG15" s="624"/>
      <c r="AH15" s="624"/>
      <c r="AI15" s="624"/>
      <c r="AJ15" s="624"/>
    </row>
    <row r="16" spans="1:36" s="32" customFormat="1" ht="27.75" customHeight="1" thickBot="1">
      <c r="B16" s="270" t="s">
        <v>406</v>
      </c>
      <c r="C16" s="269"/>
      <c r="D16" s="269"/>
      <c r="E16" s="269"/>
      <c r="F16" s="269"/>
      <c r="G16" s="350" t="str">
        <f>IF(AND(COUNTBLANK(H16)=1,COUNTBLANK(J16)=1),"",SUM(H16,J16))</f>
        <v/>
      </c>
      <c r="H16" s="355"/>
      <c r="I16" s="355"/>
      <c r="J16" s="356"/>
      <c r="K16" s="357"/>
      <c r="N16" s="921"/>
      <c r="O16" s="922"/>
      <c r="P16" s="923"/>
      <c r="Q16" s="268"/>
      <c r="R16" s="297"/>
      <c r="S16" s="624"/>
      <c r="T16" s="624"/>
      <c r="U16" s="624"/>
      <c r="V16" s="624"/>
      <c r="W16" s="624"/>
      <c r="X16" s="624"/>
      <c r="Y16" s="624"/>
      <c r="Z16" s="624"/>
      <c r="AA16" s="624"/>
      <c r="AB16" s="624"/>
      <c r="AC16" s="624"/>
      <c r="AD16" s="624"/>
      <c r="AE16" s="624"/>
      <c r="AF16" s="624"/>
      <c r="AG16" s="624"/>
      <c r="AH16" s="624"/>
      <c r="AI16" s="624"/>
      <c r="AJ16" s="624"/>
    </row>
    <row r="17" spans="1:36" s="32" customFormat="1" ht="6.75" customHeight="1" thickBot="1">
      <c r="J17" s="34"/>
      <c r="Q17" s="217"/>
      <c r="R17" s="297"/>
      <c r="S17" s="624"/>
      <c r="T17" s="624"/>
      <c r="U17" s="624"/>
      <c r="V17" s="624"/>
      <c r="W17" s="624"/>
      <c r="X17" s="624"/>
      <c r="Y17" s="624"/>
      <c r="Z17" s="624"/>
      <c r="AA17" s="624"/>
      <c r="AB17" s="624"/>
      <c r="AC17" s="624"/>
      <c r="AD17" s="624"/>
      <c r="AE17" s="624"/>
      <c r="AF17" s="624"/>
      <c r="AG17" s="624"/>
      <c r="AH17" s="624"/>
      <c r="AI17" s="624"/>
      <c r="AJ17" s="624"/>
    </row>
    <row r="18" spans="1:36" s="32" customFormat="1" ht="27.75" customHeight="1" thickBot="1">
      <c r="B18" s="267" t="s">
        <v>405</v>
      </c>
      <c r="C18" s="266" t="s">
        <v>404</v>
      </c>
      <c r="D18" s="266"/>
      <c r="E18" s="266"/>
      <c r="F18" s="266"/>
      <c r="G18" s="358"/>
      <c r="H18" s="265" t="s">
        <v>403</v>
      </c>
      <c r="I18" s="265" t="s">
        <v>403</v>
      </c>
      <c r="J18" s="264" t="s">
        <v>403</v>
      </c>
      <c r="K18" s="263" t="s">
        <v>403</v>
      </c>
      <c r="M18" s="678" t="s">
        <v>563</v>
      </c>
      <c r="Q18" s="34"/>
      <c r="R18" s="297"/>
      <c r="S18" s="624"/>
      <c r="T18" s="624"/>
      <c r="U18" s="624"/>
      <c r="V18" s="624"/>
      <c r="W18" s="624"/>
      <c r="X18" s="624"/>
      <c r="Y18" s="624"/>
      <c r="Z18" s="624"/>
      <c r="AA18" s="624"/>
      <c r="AB18" s="624"/>
      <c r="AC18" s="624"/>
      <c r="AD18" s="624"/>
      <c r="AE18" s="624"/>
      <c r="AF18" s="624"/>
      <c r="AG18" s="624"/>
      <c r="AH18" s="624"/>
      <c r="AI18" s="624"/>
      <c r="AJ18" s="624"/>
    </row>
    <row r="19" spans="1:36" s="32" customFormat="1" ht="14.25" customHeight="1" thickBot="1">
      <c r="B19" s="34" t="s">
        <v>401</v>
      </c>
      <c r="C19" s="34"/>
      <c r="D19" s="34"/>
      <c r="E19" s="34"/>
      <c r="F19" s="34"/>
      <c r="G19" s="157"/>
      <c r="H19" s="157"/>
      <c r="I19" s="157"/>
      <c r="J19" s="157"/>
      <c r="K19" s="34"/>
      <c r="N19" s="19" t="s">
        <v>402</v>
      </c>
      <c r="O19" s="19"/>
      <c r="R19" s="297"/>
      <c r="S19" s="624"/>
      <c r="T19" s="624"/>
      <c r="U19" s="624"/>
      <c r="V19" s="624"/>
      <c r="W19" s="624"/>
      <c r="X19" s="624"/>
      <c r="Y19" s="624"/>
      <c r="Z19" s="624"/>
      <c r="AA19" s="624"/>
      <c r="AB19" s="624"/>
      <c r="AC19" s="624"/>
      <c r="AD19" s="624"/>
      <c r="AE19" s="624"/>
      <c r="AF19" s="624"/>
      <c r="AG19" s="624"/>
      <c r="AH19" s="624"/>
      <c r="AI19" s="624"/>
      <c r="AJ19" s="624"/>
    </row>
    <row r="20" spans="1:36" s="216" customFormat="1" ht="27.75" customHeight="1" thickBot="1">
      <c r="K20" s="217"/>
      <c r="M20" s="32"/>
      <c r="N20" s="32"/>
      <c r="O20" s="921"/>
      <c r="P20" s="923"/>
      <c r="R20" s="298"/>
      <c r="S20" s="625"/>
      <c r="T20" s="625"/>
      <c r="U20" s="625"/>
      <c r="V20" s="625"/>
      <c r="W20" s="625"/>
      <c r="X20" s="625"/>
      <c r="Y20" s="625"/>
      <c r="Z20" s="625"/>
      <c r="AA20" s="625"/>
      <c r="AB20" s="625"/>
      <c r="AC20" s="625"/>
      <c r="AD20" s="625"/>
      <c r="AE20" s="625"/>
      <c r="AF20" s="625"/>
      <c r="AG20" s="625"/>
      <c r="AH20" s="625"/>
      <c r="AI20" s="625"/>
      <c r="AJ20" s="625"/>
    </row>
    <row r="21" spans="1:36" s="216" customFormat="1" ht="3" customHeight="1">
      <c r="K21" s="217"/>
      <c r="M21" s="32"/>
      <c r="N21" s="32"/>
      <c r="O21" s="262"/>
      <c r="P21" s="262"/>
      <c r="R21" s="298"/>
      <c r="S21" s="625"/>
      <c r="T21" s="625"/>
      <c r="U21" s="625"/>
      <c r="V21" s="625"/>
      <c r="W21" s="625"/>
      <c r="X21" s="625"/>
      <c r="Y21" s="625"/>
      <c r="Z21" s="625"/>
      <c r="AA21" s="625"/>
      <c r="AB21" s="625"/>
      <c r="AC21" s="625"/>
      <c r="AD21" s="625"/>
      <c r="AE21" s="625"/>
      <c r="AF21" s="625"/>
      <c r="AG21" s="625"/>
      <c r="AH21" s="625"/>
      <c r="AI21" s="625"/>
      <c r="AJ21" s="625"/>
    </row>
    <row r="22" spans="1:36" s="216" customFormat="1" ht="13.5" customHeight="1" thickBot="1">
      <c r="E22" s="216" t="s">
        <v>400</v>
      </c>
      <c r="K22" s="217"/>
      <c r="R22" s="298"/>
      <c r="S22" s="625"/>
      <c r="T22" s="625"/>
      <c r="U22" s="625"/>
      <c r="V22" s="625"/>
      <c r="W22" s="625"/>
      <c r="X22" s="625"/>
      <c r="Y22" s="625"/>
      <c r="Z22" s="625"/>
      <c r="AA22" s="625"/>
      <c r="AB22" s="625"/>
      <c r="AC22" s="625"/>
      <c r="AD22" s="625"/>
      <c r="AE22" s="625"/>
      <c r="AF22" s="625"/>
      <c r="AG22" s="625"/>
      <c r="AH22" s="625"/>
      <c r="AI22" s="625"/>
      <c r="AJ22" s="625"/>
    </row>
    <row r="23" spans="1:36" s="216" customFormat="1" ht="6.75" customHeight="1" thickBot="1">
      <c r="D23" s="261"/>
      <c r="E23" s="260"/>
      <c r="F23" s="260"/>
      <c r="G23" s="260"/>
      <c r="H23" s="260"/>
      <c r="I23" s="260"/>
      <c r="J23" s="260"/>
      <c r="K23" s="260"/>
      <c r="L23" s="260"/>
      <c r="M23" s="260"/>
      <c r="N23" s="259"/>
      <c r="O23" s="835" t="s">
        <v>399</v>
      </c>
      <c r="P23" s="836"/>
      <c r="R23" s="298"/>
      <c r="S23" s="625"/>
      <c r="T23" s="625"/>
      <c r="U23" s="625"/>
      <c r="V23" s="625"/>
      <c r="W23" s="625"/>
      <c r="X23" s="625"/>
      <c r="Y23" s="625"/>
      <c r="Z23" s="625"/>
      <c r="AA23" s="625"/>
      <c r="AB23" s="625"/>
      <c r="AC23" s="625"/>
      <c r="AD23" s="625"/>
      <c r="AE23" s="625"/>
      <c r="AF23" s="625"/>
      <c r="AG23" s="625"/>
      <c r="AH23" s="625"/>
      <c r="AI23" s="625"/>
      <c r="AJ23" s="625"/>
    </row>
    <row r="24" spans="1:36" s="216" customFormat="1" ht="36" customHeight="1" thickBot="1">
      <c r="D24" s="258"/>
      <c r="E24" s="257" t="s">
        <v>398</v>
      </c>
      <c r="F24" s="256" t="s">
        <v>397</v>
      </c>
      <c r="G24" s="254" t="s">
        <v>396</v>
      </c>
      <c r="H24" s="254" t="s">
        <v>395</v>
      </c>
      <c r="I24" s="254" t="s">
        <v>394</v>
      </c>
      <c r="J24" s="255" t="s">
        <v>393</v>
      </c>
      <c r="K24" s="254" t="s">
        <v>392</v>
      </c>
      <c r="L24" s="254" t="s">
        <v>391</v>
      </c>
      <c r="M24" s="254" t="s">
        <v>390</v>
      </c>
      <c r="N24" s="253" t="s">
        <v>389</v>
      </c>
      <c r="O24" s="837"/>
      <c r="P24" s="838"/>
      <c r="Q24" s="203"/>
      <c r="R24" s="298"/>
      <c r="S24" s="625"/>
      <c r="T24" s="625"/>
      <c r="U24" s="625"/>
      <c r="V24" s="625"/>
      <c r="W24" s="625"/>
      <c r="X24" s="625"/>
      <c r="Y24" s="625"/>
      <c r="Z24" s="625"/>
      <c r="AA24" s="625"/>
      <c r="AB24" s="625"/>
      <c r="AC24" s="625"/>
      <c r="AD24" s="625"/>
      <c r="AE24" s="625"/>
      <c r="AF24" s="625"/>
      <c r="AG24" s="625"/>
      <c r="AH24" s="625"/>
      <c r="AI24" s="625"/>
      <c r="AJ24" s="625"/>
    </row>
    <row r="25" spans="1:36" s="216" customFormat="1" ht="28.5" customHeight="1" thickBot="1">
      <c r="D25" s="252"/>
      <c r="E25" s="301" t="str">
        <f>IF(COUNT(F25:N25)=0,"",SUM(F25:N25))</f>
        <v/>
      </c>
      <c r="F25" s="359"/>
      <c r="G25" s="360"/>
      <c r="H25" s="360"/>
      <c r="I25" s="361"/>
      <c r="J25" s="362"/>
      <c r="K25" s="360"/>
      <c r="L25" s="360"/>
      <c r="M25" s="360"/>
      <c r="N25" s="363"/>
      <c r="O25" s="883" t="str">
        <f>IF(OR(E25=0,E25=""),"○","")</f>
        <v>○</v>
      </c>
      <c r="P25" s="884"/>
      <c r="Q25" s="217"/>
      <c r="R25" s="298"/>
      <c r="S25" s="625"/>
      <c r="T25" s="625"/>
      <c r="U25" s="625"/>
      <c r="V25" s="625"/>
      <c r="W25" s="625"/>
      <c r="X25" s="625"/>
      <c r="Y25" s="625"/>
      <c r="Z25" s="625"/>
      <c r="AA25" s="625"/>
      <c r="AB25" s="625"/>
      <c r="AC25" s="625"/>
      <c r="AD25" s="625"/>
      <c r="AE25" s="625"/>
      <c r="AF25" s="625"/>
      <c r="AG25" s="625"/>
      <c r="AH25" s="625"/>
      <c r="AI25" s="625"/>
      <c r="AJ25" s="625"/>
    </row>
    <row r="26" spans="1:36" s="216" customFormat="1" ht="6.75" customHeight="1">
      <c r="G26" s="219"/>
      <c r="H26" s="217"/>
      <c r="I26" s="217"/>
      <c r="J26" s="217"/>
      <c r="K26" s="217"/>
      <c r="L26" s="217"/>
      <c r="M26" s="219"/>
      <c r="N26" s="219"/>
      <c r="O26" s="219"/>
      <c r="P26" s="219"/>
      <c r="Q26" s="219"/>
      <c r="R26" s="298"/>
      <c r="S26" s="625"/>
      <c r="T26" s="625"/>
      <c r="U26" s="625"/>
      <c r="V26" s="625"/>
      <c r="W26" s="625"/>
      <c r="X26" s="625"/>
      <c r="Y26" s="625"/>
      <c r="Z26" s="625"/>
      <c r="AA26" s="625"/>
      <c r="AB26" s="625"/>
      <c r="AC26" s="625"/>
      <c r="AD26" s="625"/>
      <c r="AE26" s="625"/>
      <c r="AF26" s="625"/>
      <c r="AG26" s="625"/>
      <c r="AH26" s="625"/>
      <c r="AI26" s="625"/>
      <c r="AJ26" s="625"/>
    </row>
    <row r="27" spans="1:36" s="216" customFormat="1">
      <c r="A27" s="104" t="s">
        <v>595</v>
      </c>
      <c r="C27" s="104"/>
      <c r="D27" s="104"/>
      <c r="E27" s="104"/>
      <c r="F27" s="104"/>
      <c r="G27" s="104"/>
      <c r="H27" s="104"/>
      <c r="I27" s="104"/>
      <c r="J27" s="102"/>
      <c r="K27" s="104"/>
      <c r="Q27" s="104"/>
      <c r="R27" s="298"/>
      <c r="S27" s="625"/>
      <c r="T27" s="625"/>
      <c r="U27" s="625"/>
      <c r="V27" s="625"/>
      <c r="W27" s="625"/>
      <c r="X27" s="625"/>
      <c r="Y27" s="625"/>
      <c r="Z27" s="625"/>
      <c r="AA27" s="625"/>
      <c r="AB27" s="625"/>
      <c r="AC27" s="625"/>
      <c r="AD27" s="625"/>
      <c r="AE27" s="625"/>
      <c r="AF27" s="625"/>
      <c r="AG27" s="625"/>
      <c r="AH27" s="625"/>
      <c r="AI27" s="625"/>
      <c r="AJ27" s="625"/>
    </row>
    <row r="28" spans="1:36" s="216" customFormat="1" ht="6.75" customHeight="1">
      <c r="B28" s="104"/>
      <c r="C28" s="104"/>
      <c r="D28" s="104"/>
      <c r="E28" s="104"/>
      <c r="F28" s="104"/>
      <c r="G28" s="104"/>
      <c r="H28" s="104"/>
      <c r="I28" s="104"/>
      <c r="J28" s="102"/>
      <c r="K28" s="104"/>
      <c r="Q28" s="104"/>
      <c r="R28" s="298"/>
      <c r="S28" s="625"/>
      <c r="T28" s="625"/>
      <c r="U28" s="625"/>
      <c r="V28" s="625"/>
      <c r="W28" s="625"/>
      <c r="X28" s="625"/>
      <c r="Y28" s="625"/>
      <c r="Z28" s="625"/>
      <c r="AA28" s="625"/>
      <c r="AB28" s="625"/>
      <c r="AC28" s="625"/>
      <c r="AD28" s="625"/>
      <c r="AE28" s="625"/>
      <c r="AF28" s="625"/>
      <c r="AG28" s="625"/>
      <c r="AH28" s="625"/>
      <c r="AI28" s="625"/>
      <c r="AJ28" s="625"/>
    </row>
    <row r="29" spans="1:36" s="216" customFormat="1" ht="14.25" thickBot="1">
      <c r="B29" s="104" t="s">
        <v>388</v>
      </c>
      <c r="C29" s="104" t="s">
        <v>387</v>
      </c>
      <c r="D29" s="104"/>
      <c r="E29" s="104"/>
      <c r="F29" s="104"/>
      <c r="G29" s="104"/>
      <c r="H29" s="104"/>
      <c r="I29" s="104"/>
      <c r="J29" s="102"/>
      <c r="L29" s="251" t="s">
        <v>386</v>
      </c>
      <c r="Q29" s="104"/>
      <c r="R29" s="298"/>
      <c r="S29" s="625"/>
      <c r="T29" s="625"/>
      <c r="U29" s="625"/>
      <c r="V29" s="625"/>
      <c r="W29" s="625"/>
      <c r="X29" s="625"/>
      <c r="Y29" s="625"/>
      <c r="Z29" s="625"/>
      <c r="AA29" s="625"/>
      <c r="AB29" s="625"/>
      <c r="AC29" s="625"/>
      <c r="AD29" s="625"/>
      <c r="AE29" s="625"/>
      <c r="AF29" s="625"/>
      <c r="AG29" s="625"/>
      <c r="AH29" s="625"/>
      <c r="AI29" s="625"/>
      <c r="AJ29" s="625"/>
    </row>
    <row r="30" spans="1:36" s="216" customFormat="1" ht="14.25" customHeight="1">
      <c r="B30" s="289"/>
      <c r="C30" s="851" t="s">
        <v>385</v>
      </c>
      <c r="D30" s="851"/>
      <c r="E30" s="851"/>
      <c r="F30" s="851"/>
      <c r="G30" s="853" t="s">
        <v>384</v>
      </c>
      <c r="H30" s="853" t="s">
        <v>383</v>
      </c>
      <c r="I30" s="856" t="s">
        <v>382</v>
      </c>
      <c r="J30" s="856" t="s">
        <v>381</v>
      </c>
      <c r="K30" s="249"/>
      <c r="L30" s="859" t="s">
        <v>380</v>
      </c>
      <c r="M30" s="859"/>
      <c r="N30" s="859" t="s">
        <v>379</v>
      </c>
      <c r="O30" s="859"/>
      <c r="P30" s="859"/>
      <c r="R30" s="298"/>
      <c r="S30" s="625"/>
      <c r="T30" s="625"/>
      <c r="U30" s="625"/>
      <c r="V30" s="625"/>
      <c r="W30" s="625"/>
      <c r="X30" s="625"/>
      <c r="Y30" s="625"/>
      <c r="Z30" s="625"/>
      <c r="AA30" s="625"/>
      <c r="AB30" s="625"/>
      <c r="AC30" s="625"/>
      <c r="AD30" s="625"/>
      <c r="AE30" s="625"/>
      <c r="AF30" s="625"/>
      <c r="AG30" s="625"/>
      <c r="AH30" s="625"/>
      <c r="AI30" s="625"/>
      <c r="AJ30" s="625"/>
    </row>
    <row r="31" spans="1:36" s="216" customFormat="1" ht="6" customHeight="1" thickBot="1">
      <c r="B31" s="106"/>
      <c r="C31" s="852"/>
      <c r="D31" s="852"/>
      <c r="E31" s="852"/>
      <c r="F31" s="852"/>
      <c r="G31" s="854"/>
      <c r="H31" s="854"/>
      <c r="I31" s="857"/>
      <c r="J31" s="857"/>
      <c r="K31" s="249"/>
      <c r="L31" s="860"/>
      <c r="M31" s="860"/>
      <c r="N31" s="860"/>
      <c r="O31" s="860"/>
      <c r="P31" s="860"/>
      <c r="R31" s="298"/>
      <c r="S31" s="625"/>
      <c r="T31" s="625"/>
      <c r="U31" s="625"/>
      <c r="V31" s="625"/>
      <c r="W31" s="625"/>
      <c r="X31" s="625"/>
      <c r="Y31" s="625"/>
      <c r="Z31" s="625"/>
      <c r="AA31" s="625"/>
      <c r="AB31" s="625"/>
      <c r="AC31" s="625"/>
      <c r="AD31" s="625"/>
      <c r="AE31" s="625"/>
      <c r="AF31" s="625"/>
      <c r="AG31" s="625"/>
      <c r="AH31" s="625"/>
      <c r="AI31" s="625"/>
      <c r="AJ31" s="625"/>
    </row>
    <row r="32" spans="1:36" s="216" customFormat="1" ht="29.25" customHeight="1" thickBot="1">
      <c r="B32" s="106"/>
      <c r="C32" s="852"/>
      <c r="D32" s="852"/>
      <c r="E32" s="852"/>
      <c r="F32" s="852"/>
      <c r="G32" s="854"/>
      <c r="H32" s="854"/>
      <c r="I32" s="857"/>
      <c r="J32" s="857"/>
      <c r="K32" s="249"/>
      <c r="L32" s="845"/>
      <c r="M32" s="845"/>
      <c r="N32" s="846"/>
      <c r="O32" s="846"/>
      <c r="P32" s="846"/>
      <c r="R32" s="298"/>
      <c r="S32" s="625"/>
      <c r="T32" s="625"/>
      <c r="U32" s="625"/>
      <c r="V32" s="625"/>
      <c r="W32" s="625"/>
      <c r="X32" s="625"/>
      <c r="Y32" s="625"/>
      <c r="Z32" s="625"/>
      <c r="AA32" s="625"/>
      <c r="AB32" s="625"/>
      <c r="AC32" s="625"/>
      <c r="AD32" s="625"/>
      <c r="AE32" s="625"/>
      <c r="AF32" s="625"/>
      <c r="AG32" s="625"/>
      <c r="AH32" s="625"/>
      <c r="AI32" s="625"/>
      <c r="AJ32" s="625"/>
    </row>
    <row r="33" spans="2:36" s="216" customFormat="1" ht="29.25" customHeight="1" thickBot="1">
      <c r="B33" s="106"/>
      <c r="C33" s="852"/>
      <c r="D33" s="852"/>
      <c r="E33" s="852"/>
      <c r="F33" s="852"/>
      <c r="G33" s="854"/>
      <c r="H33" s="854"/>
      <c r="I33" s="857"/>
      <c r="J33" s="857"/>
      <c r="K33" s="249"/>
      <c r="L33" s="845"/>
      <c r="M33" s="845"/>
      <c r="N33" s="846"/>
      <c r="O33" s="846"/>
      <c r="P33" s="846"/>
      <c r="R33" s="298"/>
      <c r="S33" s="625"/>
      <c r="T33" s="625"/>
      <c r="U33" s="625"/>
      <c r="V33" s="625"/>
      <c r="W33" s="625"/>
      <c r="X33" s="625"/>
      <c r="Y33" s="625"/>
      <c r="Z33" s="625"/>
      <c r="AA33" s="625"/>
      <c r="AB33" s="625"/>
      <c r="AC33" s="625"/>
      <c r="AD33" s="625"/>
      <c r="AE33" s="625"/>
      <c r="AF33" s="625"/>
      <c r="AG33" s="625"/>
      <c r="AH33" s="625"/>
      <c r="AI33" s="625"/>
      <c r="AJ33" s="625"/>
    </row>
    <row r="34" spans="2:36" s="216" customFormat="1" ht="29.25" customHeight="1" thickBot="1">
      <c r="B34" s="106"/>
      <c r="C34" s="287"/>
      <c r="D34" s="223"/>
      <c r="E34" s="847" t="s">
        <v>378</v>
      </c>
      <c r="F34" s="848"/>
      <c r="G34" s="854"/>
      <c r="H34" s="854"/>
      <c r="I34" s="857"/>
      <c r="J34" s="857"/>
      <c r="K34" s="249"/>
      <c r="L34" s="845"/>
      <c r="M34" s="845"/>
      <c r="N34" s="846"/>
      <c r="O34" s="846"/>
      <c r="P34" s="846"/>
      <c r="R34" s="298"/>
      <c r="S34" s="625"/>
      <c r="T34" s="625"/>
      <c r="U34" s="625"/>
      <c r="V34" s="625"/>
      <c r="W34" s="625"/>
      <c r="X34" s="625"/>
      <c r="Y34" s="625"/>
      <c r="Z34" s="625"/>
      <c r="AA34" s="625"/>
      <c r="AB34" s="625"/>
      <c r="AC34" s="625"/>
      <c r="AD34" s="625"/>
      <c r="AE34" s="625"/>
      <c r="AF34" s="625"/>
      <c r="AG34" s="625"/>
      <c r="AH34" s="625"/>
      <c r="AI34" s="625"/>
      <c r="AJ34" s="625"/>
    </row>
    <row r="35" spans="2:36" s="216" customFormat="1" ht="29.25" customHeight="1" thickBot="1">
      <c r="B35" s="250"/>
      <c r="C35" s="124"/>
      <c r="D35" s="295"/>
      <c r="E35" s="849"/>
      <c r="F35" s="850"/>
      <c r="G35" s="855"/>
      <c r="H35" s="855"/>
      <c r="I35" s="858"/>
      <c r="J35" s="858"/>
      <c r="K35" s="249"/>
      <c r="L35" s="845"/>
      <c r="M35" s="845"/>
      <c r="N35" s="846"/>
      <c r="O35" s="846"/>
      <c r="P35" s="846"/>
      <c r="R35" s="298"/>
      <c r="S35" s="625"/>
      <c r="T35" s="625"/>
      <c r="U35" s="625"/>
      <c r="V35" s="625"/>
      <c r="W35" s="625"/>
      <c r="X35" s="625"/>
      <c r="Y35" s="625"/>
      <c r="Z35" s="625"/>
      <c r="AA35" s="625"/>
      <c r="AB35" s="625"/>
      <c r="AC35" s="625"/>
      <c r="AD35" s="625"/>
      <c r="AE35" s="625"/>
      <c r="AF35" s="625"/>
      <c r="AG35" s="625"/>
      <c r="AH35" s="625"/>
      <c r="AI35" s="625"/>
      <c r="AJ35" s="625"/>
    </row>
    <row r="36" spans="2:36" s="216" customFormat="1" ht="29.25" customHeight="1" thickTop="1" thickBot="1">
      <c r="B36" s="231" t="s">
        <v>359</v>
      </c>
      <c r="C36" s="364"/>
      <c r="D36" s="364"/>
      <c r="E36" s="870"/>
      <c r="F36" s="871"/>
      <c r="G36" s="365"/>
      <c r="H36" s="365"/>
      <c r="I36" s="365"/>
      <c r="J36" s="365"/>
      <c r="K36" s="562" t="str">
        <f>IF(COUNTBLANK(C36:J36)=8,"",IF(AND(COUNTBLANK(C36:D36)&lt;2,COUNTBLANK(E36:J36)=1),"","←空欄あり"))</f>
        <v/>
      </c>
      <c r="L36" s="845"/>
      <c r="M36" s="845"/>
      <c r="N36" s="846"/>
      <c r="O36" s="846"/>
      <c r="P36" s="846"/>
      <c r="R36" s="298"/>
      <c r="S36" s="625"/>
      <c r="T36" s="625"/>
      <c r="U36" s="625"/>
      <c r="V36" s="625"/>
      <c r="W36" s="625"/>
      <c r="X36" s="625"/>
      <c r="Y36" s="625"/>
      <c r="Z36" s="625"/>
      <c r="AA36" s="625"/>
      <c r="AB36" s="625"/>
      <c r="AC36" s="625"/>
      <c r="AD36" s="625"/>
      <c r="AE36" s="625"/>
      <c r="AF36" s="625"/>
      <c r="AG36" s="625"/>
      <c r="AH36" s="625"/>
      <c r="AI36" s="625"/>
      <c r="AJ36" s="625"/>
    </row>
    <row r="37" spans="2:36" s="216" customFormat="1" ht="29.25" customHeight="1" thickBot="1">
      <c r="B37" s="294" t="s">
        <v>358</v>
      </c>
      <c r="C37" s="366"/>
      <c r="D37" s="366"/>
      <c r="E37" s="872"/>
      <c r="F37" s="873"/>
      <c r="G37" s="367"/>
      <c r="H37" s="367"/>
      <c r="I37" s="367"/>
      <c r="J37" s="367"/>
      <c r="K37" s="562" t="str">
        <f t="shared" ref="K37:K40" si="1">IF(COUNTBLANK(C37:J37)=8,"",IF(AND(COUNTBLANK(C37:D37)&lt;2,COUNTBLANK(E37:J37)=1),"","←空欄あり"))</f>
        <v/>
      </c>
      <c r="L37" s="845"/>
      <c r="M37" s="845"/>
      <c r="N37" s="846"/>
      <c r="O37" s="846"/>
      <c r="P37" s="846"/>
      <c r="R37" s="298"/>
      <c r="S37" s="625"/>
      <c r="T37" s="625"/>
      <c r="U37" s="625"/>
      <c r="V37" s="625"/>
      <c r="W37" s="625"/>
      <c r="X37" s="625"/>
      <c r="Y37" s="625"/>
      <c r="Z37" s="625"/>
      <c r="AA37" s="625"/>
      <c r="AB37" s="625"/>
      <c r="AC37" s="625"/>
      <c r="AD37" s="625"/>
      <c r="AE37" s="625"/>
      <c r="AF37" s="625"/>
      <c r="AG37" s="625"/>
      <c r="AH37" s="625"/>
      <c r="AI37" s="625"/>
      <c r="AJ37" s="625"/>
    </row>
    <row r="38" spans="2:36" s="216" customFormat="1" ht="29.25" customHeight="1">
      <c r="B38" s="294" t="s">
        <v>357</v>
      </c>
      <c r="C38" s="366"/>
      <c r="D38" s="366"/>
      <c r="E38" s="872"/>
      <c r="F38" s="873"/>
      <c r="G38" s="367"/>
      <c r="H38" s="367"/>
      <c r="I38" s="367"/>
      <c r="J38" s="367"/>
      <c r="K38" s="563" t="str">
        <f t="shared" si="1"/>
        <v/>
      </c>
      <c r="L38" s="260"/>
      <c r="R38" s="298"/>
      <c r="S38" s="625"/>
      <c r="T38" s="625"/>
      <c r="U38" s="625"/>
      <c r="V38" s="625"/>
      <c r="W38" s="625"/>
      <c r="X38" s="625"/>
      <c r="Y38" s="625"/>
      <c r="Z38" s="625"/>
      <c r="AA38" s="625"/>
      <c r="AB38" s="625"/>
      <c r="AC38" s="625"/>
      <c r="AD38" s="625"/>
      <c r="AE38" s="625"/>
      <c r="AF38" s="625"/>
      <c r="AG38" s="625"/>
      <c r="AH38" s="625"/>
      <c r="AI38" s="625"/>
      <c r="AJ38" s="625"/>
    </row>
    <row r="39" spans="2:36" s="216" customFormat="1" ht="29.25" customHeight="1">
      <c r="B39" s="294" t="s">
        <v>377</v>
      </c>
      <c r="C39" s="368"/>
      <c r="D39" s="368"/>
      <c r="E39" s="872"/>
      <c r="F39" s="873"/>
      <c r="G39" s="369"/>
      <c r="H39" s="369"/>
      <c r="I39" s="369"/>
      <c r="J39" s="369"/>
      <c r="K39" s="563" t="str">
        <f t="shared" si="1"/>
        <v/>
      </c>
      <c r="L39" s="217"/>
      <c r="R39" s="298"/>
      <c r="S39" s="625"/>
      <c r="T39" s="625"/>
      <c r="U39" s="625"/>
      <c r="V39" s="625"/>
      <c r="W39" s="625"/>
      <c r="X39" s="625"/>
      <c r="Y39" s="625"/>
      <c r="Z39" s="625"/>
      <c r="AA39" s="625"/>
      <c r="AB39" s="625"/>
      <c r="AC39" s="625"/>
      <c r="AD39" s="625"/>
      <c r="AE39" s="625"/>
      <c r="AF39" s="625"/>
      <c r="AG39" s="625"/>
      <c r="AH39" s="625"/>
      <c r="AI39" s="625"/>
      <c r="AJ39" s="625"/>
    </row>
    <row r="40" spans="2:36" s="216" customFormat="1" ht="29.25" customHeight="1" thickBot="1">
      <c r="B40" s="290" t="s">
        <v>376</v>
      </c>
      <c r="C40" s="370"/>
      <c r="D40" s="370"/>
      <c r="E40" s="874"/>
      <c r="F40" s="834"/>
      <c r="G40" s="371"/>
      <c r="H40" s="371"/>
      <c r="I40" s="371"/>
      <c r="J40" s="371"/>
      <c r="K40" s="563" t="str">
        <f t="shared" si="1"/>
        <v/>
      </c>
      <c r="L40" s="217"/>
      <c r="R40" s="298"/>
      <c r="S40" s="625"/>
      <c r="T40" s="625"/>
      <c r="U40" s="625"/>
      <c r="V40" s="625"/>
      <c r="W40" s="625"/>
      <c r="X40" s="625"/>
      <c r="Y40" s="625"/>
      <c r="Z40" s="625"/>
      <c r="AA40" s="625"/>
      <c r="AB40" s="625"/>
      <c r="AC40" s="625"/>
      <c r="AD40" s="625"/>
      <c r="AE40" s="625"/>
      <c r="AF40" s="625"/>
      <c r="AG40" s="625"/>
      <c r="AH40" s="625"/>
      <c r="AI40" s="625"/>
      <c r="AJ40" s="625"/>
    </row>
    <row r="41" spans="2:36" s="216" customFormat="1" ht="6" customHeight="1">
      <c r="B41" s="103"/>
      <c r="C41" s="103"/>
      <c r="D41" s="103"/>
      <c r="E41" s="248"/>
      <c r="F41" s="247"/>
      <c r="G41" s="247"/>
      <c r="H41" s="103"/>
      <c r="I41" s="103"/>
      <c r="J41" s="103"/>
      <c r="L41" s="103"/>
      <c r="M41" s="103"/>
      <c r="N41" s="103"/>
      <c r="O41" s="103"/>
      <c r="P41" s="217"/>
      <c r="R41" s="298"/>
      <c r="S41" s="625"/>
      <c r="T41" s="625"/>
      <c r="U41" s="625"/>
      <c r="V41" s="625"/>
      <c r="W41" s="625"/>
      <c r="X41" s="625"/>
      <c r="Y41" s="625"/>
      <c r="Z41" s="625"/>
      <c r="AA41" s="625"/>
      <c r="AB41" s="625"/>
      <c r="AC41" s="625"/>
      <c r="AD41" s="625"/>
      <c r="AE41" s="625"/>
      <c r="AF41" s="625"/>
      <c r="AG41" s="625"/>
      <c r="AH41" s="625"/>
      <c r="AI41" s="625"/>
      <c r="AJ41" s="625"/>
    </row>
    <row r="42" spans="2:36" s="216" customFormat="1" ht="14.25" thickBot="1">
      <c r="B42" s="104" t="s">
        <v>375</v>
      </c>
      <c r="C42" s="104" t="s">
        <v>374</v>
      </c>
      <c r="D42" s="104"/>
      <c r="E42" s="104"/>
      <c r="F42" s="104"/>
      <c r="G42" s="104"/>
      <c r="H42" s="104"/>
      <c r="I42" s="104"/>
      <c r="J42" s="102"/>
      <c r="L42" s="216" t="s">
        <v>596</v>
      </c>
      <c r="R42" s="298"/>
      <c r="S42" s="625"/>
      <c r="T42" s="625"/>
      <c r="U42" s="625"/>
      <c r="V42" s="625"/>
      <c r="W42" s="625"/>
      <c r="X42" s="625"/>
      <c r="Y42" s="625"/>
      <c r="Z42" s="625"/>
      <c r="AA42" s="625"/>
      <c r="AB42" s="625"/>
      <c r="AC42" s="625"/>
      <c r="AD42" s="625"/>
      <c r="AE42" s="625"/>
      <c r="AF42" s="625"/>
      <c r="AG42" s="625"/>
      <c r="AH42" s="625"/>
      <c r="AI42" s="625"/>
      <c r="AJ42" s="625"/>
    </row>
    <row r="43" spans="2:36" s="216" customFormat="1" ht="8.25" customHeight="1" thickBot="1">
      <c r="B43" s="875" t="s">
        <v>373</v>
      </c>
      <c r="C43" s="876"/>
      <c r="D43" s="876"/>
      <c r="E43" s="876"/>
      <c r="F43" s="246"/>
      <c r="G43" s="245"/>
      <c r="H43" s="244"/>
      <c r="I43" s="243"/>
      <c r="J43" s="242"/>
      <c r="L43" s="867" t="s">
        <v>372</v>
      </c>
      <c r="M43" s="241"/>
      <c r="N43" s="241"/>
      <c r="O43" s="241"/>
      <c r="P43" s="240"/>
      <c r="R43" s="298"/>
      <c r="S43" s="625"/>
      <c r="T43" s="625"/>
      <c r="U43" s="625"/>
      <c r="V43" s="625"/>
      <c r="W43" s="625"/>
      <c r="X43" s="625"/>
      <c r="Y43" s="625"/>
      <c r="Z43" s="625"/>
      <c r="AA43" s="625"/>
      <c r="AB43" s="625"/>
      <c r="AC43" s="625"/>
      <c r="AD43" s="625"/>
      <c r="AE43" s="625"/>
      <c r="AF43" s="625"/>
      <c r="AG43" s="625"/>
      <c r="AH43" s="625"/>
      <c r="AI43" s="625"/>
      <c r="AJ43" s="625"/>
    </row>
    <row r="44" spans="2:36" s="216" customFormat="1" ht="8.25" customHeight="1">
      <c r="B44" s="877"/>
      <c r="C44" s="878"/>
      <c r="D44" s="878"/>
      <c r="E44" s="878"/>
      <c r="F44" s="853" t="s">
        <v>371</v>
      </c>
      <c r="G44" s="853" t="s">
        <v>370</v>
      </c>
      <c r="H44" s="853" t="s">
        <v>369</v>
      </c>
      <c r="I44" s="853" t="s">
        <v>368</v>
      </c>
      <c r="J44" s="853" t="s">
        <v>367</v>
      </c>
      <c r="L44" s="868"/>
      <c r="M44" s="861" t="s">
        <v>366</v>
      </c>
      <c r="N44" s="239"/>
      <c r="O44" s="239"/>
      <c r="P44" s="237"/>
      <c r="R44" s="298"/>
      <c r="S44" s="625"/>
      <c r="T44" s="625"/>
      <c r="U44" s="625"/>
      <c r="V44" s="625"/>
      <c r="W44" s="625"/>
      <c r="X44" s="625"/>
      <c r="Y44" s="625"/>
      <c r="Z44" s="625"/>
      <c r="AA44" s="625"/>
      <c r="AB44" s="625"/>
      <c r="AC44" s="625"/>
      <c r="AD44" s="625"/>
      <c r="AE44" s="625"/>
      <c r="AF44" s="625"/>
      <c r="AG44" s="625"/>
      <c r="AH44" s="625"/>
      <c r="AI44" s="625"/>
      <c r="AJ44" s="625"/>
    </row>
    <row r="45" spans="2:36" s="216" customFormat="1" ht="8.25" customHeight="1">
      <c r="B45" s="877"/>
      <c r="C45" s="878"/>
      <c r="D45" s="878"/>
      <c r="E45" s="878"/>
      <c r="F45" s="854"/>
      <c r="G45" s="854"/>
      <c r="H45" s="854"/>
      <c r="I45" s="854"/>
      <c r="J45" s="854"/>
      <c r="L45" s="868"/>
      <c r="M45" s="862"/>
      <c r="N45" s="864" t="s">
        <v>365</v>
      </c>
      <c r="O45" s="238"/>
      <c r="P45" s="237"/>
      <c r="R45" s="298"/>
      <c r="S45" s="625"/>
      <c r="T45" s="625"/>
      <c r="U45" s="625"/>
      <c r="V45" s="625"/>
      <c r="W45" s="625"/>
      <c r="X45" s="625"/>
      <c r="Y45" s="625"/>
      <c r="Z45" s="625"/>
      <c r="AA45" s="625"/>
      <c r="AB45" s="625"/>
      <c r="AC45" s="625"/>
      <c r="AD45" s="625"/>
      <c r="AE45" s="625"/>
      <c r="AF45" s="625"/>
      <c r="AG45" s="625"/>
      <c r="AH45" s="625"/>
      <c r="AI45" s="625"/>
      <c r="AJ45" s="625"/>
    </row>
    <row r="46" spans="2:36" s="216" customFormat="1" ht="22.5" customHeight="1">
      <c r="B46" s="877"/>
      <c r="C46" s="878"/>
      <c r="D46" s="878"/>
      <c r="E46" s="878"/>
      <c r="F46" s="854"/>
      <c r="G46" s="854"/>
      <c r="H46" s="854"/>
      <c r="I46" s="854"/>
      <c r="J46" s="854"/>
      <c r="L46" s="868"/>
      <c r="M46" s="862"/>
      <c r="N46" s="865"/>
      <c r="O46" s="861" t="s">
        <v>364</v>
      </c>
      <c r="P46" s="924"/>
      <c r="R46" s="298"/>
      <c r="S46" s="625"/>
      <c r="T46" s="625"/>
      <c r="U46" s="625"/>
      <c r="V46" s="625"/>
      <c r="W46" s="625"/>
      <c r="X46" s="625"/>
      <c r="Y46" s="625"/>
      <c r="Z46" s="625"/>
      <c r="AA46" s="625"/>
      <c r="AB46" s="625"/>
      <c r="AC46" s="625"/>
      <c r="AD46" s="625"/>
      <c r="AE46" s="625"/>
      <c r="AF46" s="625"/>
      <c r="AG46" s="625"/>
      <c r="AH46" s="625"/>
      <c r="AI46" s="625"/>
      <c r="AJ46" s="625"/>
    </row>
    <row r="47" spans="2:36" s="216" customFormat="1" ht="80.25" customHeight="1" thickBot="1">
      <c r="B47" s="879"/>
      <c r="C47" s="880"/>
      <c r="D47" s="880"/>
      <c r="E47" s="880"/>
      <c r="F47" s="236" t="s">
        <v>363</v>
      </c>
      <c r="G47" s="235" t="s">
        <v>362</v>
      </c>
      <c r="H47" s="234" t="s">
        <v>361</v>
      </c>
      <c r="I47" s="205" t="s">
        <v>360</v>
      </c>
      <c r="J47" s="233"/>
      <c r="L47" s="869"/>
      <c r="M47" s="863"/>
      <c r="N47" s="866"/>
      <c r="O47" s="863"/>
      <c r="P47" s="925"/>
      <c r="R47" s="298"/>
      <c r="S47" s="625"/>
      <c r="T47" s="625"/>
      <c r="U47" s="625"/>
      <c r="V47" s="625"/>
      <c r="W47" s="625"/>
      <c r="X47" s="625"/>
      <c r="Y47" s="625"/>
      <c r="Z47" s="625"/>
      <c r="AA47" s="625"/>
      <c r="AB47" s="625"/>
      <c r="AC47" s="625"/>
      <c r="AD47" s="625"/>
      <c r="AE47" s="625"/>
      <c r="AF47" s="625"/>
      <c r="AG47" s="625"/>
      <c r="AH47" s="625"/>
      <c r="AI47" s="625"/>
      <c r="AJ47" s="625"/>
    </row>
    <row r="48" spans="2:36" s="216" customFormat="1" ht="28.5" customHeight="1" thickBot="1">
      <c r="B48" s="232" t="s">
        <v>359</v>
      </c>
      <c r="C48" s="881"/>
      <c r="D48" s="870"/>
      <c r="E48" s="871"/>
      <c r="F48" s="365"/>
      <c r="G48" s="365"/>
      <c r="H48" s="365"/>
      <c r="I48" s="375"/>
      <c r="J48" s="376"/>
      <c r="K48" s="564" t="str">
        <f>IF(OR(COUNTBLANK(C48:J48)=8,COUNTBLANK(C48:J48)=2),"","←空欄あり")</f>
        <v/>
      </c>
      <c r="L48" s="372"/>
      <c r="M48" s="373"/>
      <c r="N48" s="374"/>
      <c r="O48" s="833"/>
      <c r="P48" s="834"/>
      <c r="R48" s="298"/>
      <c r="S48" s="625"/>
      <c r="T48" s="625"/>
      <c r="U48" s="625"/>
      <c r="V48" s="625"/>
      <c r="W48" s="625"/>
      <c r="X48" s="625"/>
      <c r="Y48" s="625"/>
      <c r="Z48" s="625"/>
      <c r="AA48" s="625"/>
      <c r="AB48" s="625"/>
      <c r="AC48" s="625"/>
      <c r="AD48" s="625"/>
      <c r="AE48" s="625"/>
      <c r="AF48" s="625"/>
      <c r="AG48" s="625"/>
      <c r="AH48" s="625"/>
      <c r="AI48" s="625"/>
      <c r="AJ48" s="625"/>
    </row>
    <row r="49" spans="1:36" s="216" customFormat="1" ht="28.5" customHeight="1">
      <c r="B49" s="230" t="s">
        <v>358</v>
      </c>
      <c r="C49" s="882"/>
      <c r="D49" s="872"/>
      <c r="E49" s="873"/>
      <c r="F49" s="369"/>
      <c r="G49" s="369"/>
      <c r="H49" s="369"/>
      <c r="I49" s="377"/>
      <c r="J49" s="378"/>
      <c r="K49" s="564" t="str">
        <f t="shared" ref="K49:K50" si="2">IF(OR(COUNTBLANK(C49:J49)=8,COUNTBLANK(C49:J49)=2),"","←空欄あり")</f>
        <v/>
      </c>
      <c r="R49" s="298"/>
      <c r="S49" s="625"/>
      <c r="T49" s="625"/>
      <c r="U49" s="625"/>
      <c r="V49" s="625"/>
      <c r="W49" s="625"/>
      <c r="X49" s="625"/>
      <c r="Y49" s="625"/>
      <c r="Z49" s="625"/>
      <c r="AA49" s="625"/>
      <c r="AB49" s="625"/>
      <c r="AC49" s="625"/>
      <c r="AD49" s="625"/>
      <c r="AE49" s="625"/>
      <c r="AF49" s="625"/>
      <c r="AG49" s="625"/>
      <c r="AH49" s="625"/>
      <c r="AI49" s="625"/>
      <c r="AJ49" s="625"/>
    </row>
    <row r="50" spans="1:36" s="216" customFormat="1" ht="28.5" customHeight="1" thickBot="1">
      <c r="B50" s="229" t="s">
        <v>357</v>
      </c>
      <c r="C50" s="833"/>
      <c r="D50" s="874"/>
      <c r="E50" s="834"/>
      <c r="F50" s="371"/>
      <c r="G50" s="371"/>
      <c r="H50" s="371"/>
      <c r="I50" s="379"/>
      <c r="J50" s="380"/>
      <c r="K50" s="564" t="str">
        <f t="shared" si="2"/>
        <v/>
      </c>
      <c r="L50" s="217"/>
      <c r="M50" s="217"/>
      <c r="N50" s="228"/>
      <c r="O50" s="228"/>
      <c r="P50" s="228"/>
      <c r="R50" s="298"/>
      <c r="S50" s="625"/>
      <c r="T50" s="625"/>
      <c r="U50" s="625"/>
      <c r="V50" s="625"/>
      <c r="W50" s="625"/>
      <c r="X50" s="625"/>
      <c r="Y50" s="625"/>
      <c r="Z50" s="625"/>
      <c r="AA50" s="625"/>
      <c r="AB50" s="625"/>
      <c r="AC50" s="625"/>
      <c r="AD50" s="625"/>
      <c r="AE50" s="625"/>
      <c r="AF50" s="625"/>
      <c r="AG50" s="625"/>
      <c r="AH50" s="625"/>
      <c r="AI50" s="625"/>
      <c r="AJ50" s="625"/>
    </row>
    <row r="51" spans="1:36" s="216" customFormat="1" ht="7.5" customHeight="1">
      <c r="B51" s="103"/>
      <c r="C51" s="227"/>
      <c r="D51" s="227"/>
      <c r="E51" s="227"/>
      <c r="F51" s="227"/>
      <c r="G51" s="227"/>
      <c r="H51" s="227"/>
      <c r="I51" s="103"/>
      <c r="J51" s="103"/>
      <c r="K51" s="103"/>
      <c r="L51" s="103"/>
      <c r="M51" s="103"/>
      <c r="N51" s="103"/>
      <c r="O51" s="103"/>
      <c r="P51" s="103"/>
      <c r="R51" s="298"/>
      <c r="S51" s="625"/>
      <c r="T51" s="625"/>
      <c r="U51" s="625"/>
      <c r="V51" s="625"/>
      <c r="W51" s="625"/>
      <c r="X51" s="625"/>
      <c r="Y51" s="625"/>
      <c r="Z51" s="625"/>
      <c r="AA51" s="625"/>
      <c r="AB51" s="625"/>
      <c r="AC51" s="625"/>
      <c r="AD51" s="625"/>
      <c r="AE51" s="625"/>
      <c r="AF51" s="625"/>
      <c r="AG51" s="625"/>
      <c r="AH51" s="625"/>
      <c r="AI51" s="625"/>
      <c r="AJ51" s="625"/>
    </row>
    <row r="52" spans="1:36" s="216" customFormat="1" ht="14.25" thickBot="1">
      <c r="A52" s="104" t="s">
        <v>597</v>
      </c>
      <c r="C52" s="103"/>
      <c r="D52" s="103"/>
      <c r="E52" s="124"/>
      <c r="F52" s="124"/>
      <c r="G52" s="124"/>
      <c r="H52" s="103"/>
      <c r="I52" s="103"/>
      <c r="J52" s="103"/>
      <c r="K52" s="103"/>
      <c r="L52" s="103"/>
      <c r="M52" s="103"/>
      <c r="N52" s="103"/>
      <c r="O52" s="103"/>
      <c r="P52" s="103"/>
      <c r="Q52" s="103"/>
      <c r="R52" s="298"/>
      <c r="S52" s="625"/>
      <c r="T52" s="625"/>
      <c r="U52" s="625"/>
      <c r="V52" s="625"/>
      <c r="W52" s="625"/>
      <c r="X52" s="625"/>
      <c r="Y52" s="625"/>
      <c r="Z52" s="625"/>
      <c r="AA52" s="625"/>
      <c r="AB52" s="625"/>
      <c r="AC52" s="625"/>
      <c r="AD52" s="625"/>
      <c r="AE52" s="625"/>
      <c r="AF52" s="625"/>
      <c r="AG52" s="625"/>
      <c r="AH52" s="625"/>
      <c r="AI52" s="625"/>
      <c r="AJ52" s="625"/>
    </row>
    <row r="53" spans="1:36" s="216" customFormat="1" ht="38.25" customHeight="1">
      <c r="B53" s="895" t="s">
        <v>356</v>
      </c>
      <c r="C53" s="851"/>
      <c r="D53" s="851"/>
      <c r="E53" s="896"/>
      <c r="F53" s="886" t="s">
        <v>355</v>
      </c>
      <c r="G53" s="904" t="s">
        <v>354</v>
      </c>
      <c r="H53" s="226"/>
      <c r="I53" s="906" t="s">
        <v>353</v>
      </c>
      <c r="J53" s="226"/>
      <c r="K53" s="908" t="s">
        <v>352</v>
      </c>
      <c r="L53" s="910" t="s">
        <v>351</v>
      </c>
      <c r="M53" s="900"/>
      <c r="N53" s="901"/>
      <c r="O53" s="843" t="s">
        <v>350</v>
      </c>
      <c r="P53" s="835" t="s">
        <v>349</v>
      </c>
      <c r="Q53" s="836"/>
      <c r="R53" s="298"/>
      <c r="S53" s="625"/>
      <c r="T53" s="625"/>
      <c r="U53" s="625"/>
      <c r="V53" s="625"/>
      <c r="W53" s="625"/>
      <c r="X53" s="625"/>
      <c r="Y53" s="625"/>
      <c r="Z53" s="625"/>
      <c r="AA53" s="625"/>
      <c r="AB53" s="625"/>
      <c r="AC53" s="625"/>
      <c r="AD53" s="625"/>
      <c r="AE53" s="625"/>
      <c r="AF53" s="625"/>
      <c r="AG53" s="625"/>
      <c r="AH53" s="625"/>
      <c r="AI53" s="625"/>
      <c r="AJ53" s="625"/>
    </row>
    <row r="54" spans="1:36" s="216" customFormat="1" ht="67.5" customHeight="1" thickBot="1">
      <c r="B54" s="897"/>
      <c r="C54" s="898"/>
      <c r="D54" s="898"/>
      <c r="E54" s="899"/>
      <c r="F54" s="887"/>
      <c r="G54" s="905"/>
      <c r="H54" s="225" t="s">
        <v>348</v>
      </c>
      <c r="I54" s="907"/>
      <c r="J54" s="225" t="s">
        <v>347</v>
      </c>
      <c r="K54" s="909"/>
      <c r="L54" s="224" t="s">
        <v>346</v>
      </c>
      <c r="M54" s="224" t="s">
        <v>345</v>
      </c>
      <c r="N54" s="204" t="s">
        <v>344</v>
      </c>
      <c r="O54" s="844"/>
      <c r="P54" s="837"/>
      <c r="Q54" s="838"/>
      <c r="R54" s="298"/>
      <c r="S54" s="625"/>
      <c r="T54" s="625"/>
      <c r="U54" s="625"/>
      <c r="V54" s="625"/>
      <c r="W54" s="625"/>
      <c r="X54" s="625"/>
      <c r="Y54" s="625"/>
      <c r="Z54" s="625"/>
      <c r="AA54" s="625"/>
      <c r="AB54" s="625"/>
      <c r="AC54" s="625"/>
      <c r="AD54" s="625"/>
      <c r="AE54" s="625"/>
      <c r="AF54" s="625"/>
      <c r="AG54" s="625"/>
      <c r="AH54" s="625"/>
      <c r="AI54" s="625"/>
      <c r="AJ54" s="625"/>
    </row>
    <row r="55" spans="1:36" s="216" customFormat="1" ht="23.25" customHeight="1">
      <c r="A55" s="618" t="str">
        <f>IF(COUNTBLANK(A56:A61)&gt;=6,"",SUM(A56:A61))</f>
        <v/>
      </c>
      <c r="B55" s="617"/>
      <c r="C55" s="900" t="s">
        <v>543</v>
      </c>
      <c r="D55" s="900"/>
      <c r="E55" s="901"/>
      <c r="F55" s="302" t="str">
        <f>IF(COUNTBLANK(F56:F61)=6,"",SUM(F56:F61))</f>
        <v/>
      </c>
      <c r="G55" s="303" t="str">
        <f t="shared" ref="G55:O55" si="3">IF(COUNTBLANK(G56:G61)=6,"",SUM(G56:G61))</f>
        <v/>
      </c>
      <c r="H55" s="304" t="str">
        <f>IF(COUNTBLANK(H56:H61)=6,"",SUM(H56:H61))</f>
        <v/>
      </c>
      <c r="I55" s="305" t="str">
        <f>IF(COUNTBLANK(I56:I61)=6,"",SUM(I56:I61))</f>
        <v/>
      </c>
      <c r="J55" s="304" t="str">
        <f t="shared" si="3"/>
        <v/>
      </c>
      <c r="K55" s="305" t="str">
        <f t="shared" si="3"/>
        <v/>
      </c>
      <c r="L55" s="304" t="str">
        <f>IF(COUNTBLANK(L56:L61)=6,"",SUM(L56:L61))</f>
        <v/>
      </c>
      <c r="M55" s="305" t="str">
        <f t="shared" si="3"/>
        <v/>
      </c>
      <c r="N55" s="306" t="str">
        <f t="shared" si="3"/>
        <v/>
      </c>
      <c r="O55" s="302" t="str">
        <f t="shared" si="3"/>
        <v/>
      </c>
      <c r="P55" s="831"/>
      <c r="Q55" s="832"/>
      <c r="R55" s="298"/>
      <c r="S55" s="625"/>
      <c r="T55" s="625"/>
      <c r="U55" s="625"/>
      <c r="V55" s="625"/>
      <c r="W55" s="625"/>
      <c r="X55" s="625"/>
      <c r="Y55" s="625"/>
      <c r="Z55" s="625"/>
      <c r="AA55" s="625"/>
      <c r="AB55" s="625"/>
      <c r="AC55" s="625"/>
      <c r="AD55" s="625"/>
      <c r="AE55" s="625"/>
      <c r="AF55" s="625"/>
      <c r="AG55" s="625"/>
      <c r="AH55" s="625"/>
      <c r="AI55" s="625"/>
      <c r="AJ55" s="625"/>
    </row>
    <row r="56" spans="1:36" s="216" customFormat="1" ht="23.25" customHeight="1">
      <c r="A56" s="618" t="str">
        <f>IF(F56="","",G56+I56+K56+SUM(L56:N56)+O56)</f>
        <v/>
      </c>
      <c r="B56" s="222"/>
      <c r="C56" s="889" t="s">
        <v>343</v>
      </c>
      <c r="D56" s="890"/>
      <c r="E56" s="891"/>
      <c r="F56" s="369"/>
      <c r="G56" s="381"/>
      <c r="H56" s="382"/>
      <c r="I56" s="383"/>
      <c r="J56" s="381"/>
      <c r="K56" s="382"/>
      <c r="L56" s="383"/>
      <c r="M56" s="383"/>
      <c r="N56" s="382"/>
      <c r="O56" s="377"/>
      <c r="P56" s="841"/>
      <c r="Q56" s="842"/>
      <c r="R56" s="298"/>
      <c r="S56" s="625"/>
      <c r="T56" s="625"/>
      <c r="U56" s="625"/>
      <c r="V56" s="625"/>
      <c r="W56" s="625"/>
      <c r="X56" s="625"/>
      <c r="Y56" s="625"/>
      <c r="Z56" s="625"/>
      <c r="AA56" s="625"/>
      <c r="AB56" s="625"/>
      <c r="AC56" s="625"/>
      <c r="AD56" s="625"/>
      <c r="AE56" s="625"/>
      <c r="AF56" s="625"/>
      <c r="AG56" s="625"/>
      <c r="AH56" s="625"/>
      <c r="AI56" s="625"/>
      <c r="AJ56" s="625"/>
    </row>
    <row r="57" spans="1:36" s="216" customFormat="1" ht="23.25" customHeight="1">
      <c r="A57" s="618" t="str">
        <f t="shared" ref="A57:A60" si="4">IF(F57="","",G57+I57+K57+SUM(L57:N57)+O57)</f>
        <v/>
      </c>
      <c r="B57" s="222"/>
      <c r="C57" s="889" t="s">
        <v>342</v>
      </c>
      <c r="D57" s="890"/>
      <c r="E57" s="891"/>
      <c r="F57" s="384"/>
      <c r="G57" s="385"/>
      <c r="H57" s="386"/>
      <c r="I57" s="387"/>
      <c r="J57" s="385"/>
      <c r="K57" s="386"/>
      <c r="L57" s="387"/>
      <c r="M57" s="387"/>
      <c r="N57" s="386"/>
      <c r="O57" s="377"/>
      <c r="P57" s="841"/>
      <c r="Q57" s="842"/>
      <c r="R57" s="298"/>
      <c r="S57" s="625"/>
      <c r="T57" s="625"/>
      <c r="U57" s="625"/>
      <c r="V57" s="625"/>
      <c r="W57" s="625"/>
      <c r="X57" s="625"/>
      <c r="Y57" s="625"/>
      <c r="Z57" s="625"/>
      <c r="AA57" s="625"/>
      <c r="AB57" s="625"/>
      <c r="AC57" s="625"/>
      <c r="AD57" s="625"/>
      <c r="AE57" s="625"/>
      <c r="AF57" s="625"/>
      <c r="AG57" s="625"/>
      <c r="AH57" s="625"/>
      <c r="AI57" s="625"/>
      <c r="AJ57" s="625"/>
    </row>
    <row r="58" spans="1:36" s="216" customFormat="1" ht="23.25" customHeight="1">
      <c r="A58" s="618" t="str">
        <f t="shared" si="4"/>
        <v/>
      </c>
      <c r="B58" s="222"/>
      <c r="C58" s="889" t="s">
        <v>341</v>
      </c>
      <c r="D58" s="890"/>
      <c r="E58" s="891"/>
      <c r="F58" s="384"/>
      <c r="G58" s="385"/>
      <c r="H58" s="386"/>
      <c r="I58" s="387"/>
      <c r="J58" s="385"/>
      <c r="K58" s="386"/>
      <c r="L58" s="387"/>
      <c r="M58" s="387"/>
      <c r="N58" s="386"/>
      <c r="O58" s="377"/>
      <c r="P58" s="841"/>
      <c r="Q58" s="842"/>
      <c r="R58" s="298"/>
      <c r="S58" s="625"/>
      <c r="T58" s="625"/>
      <c r="U58" s="625"/>
      <c r="V58" s="625"/>
      <c r="W58" s="625"/>
      <c r="X58" s="625"/>
      <c r="Y58" s="625"/>
      <c r="Z58" s="625"/>
      <c r="AA58" s="625"/>
      <c r="AB58" s="625"/>
      <c r="AC58" s="625"/>
      <c r="AD58" s="625"/>
      <c r="AE58" s="625"/>
      <c r="AF58" s="625"/>
      <c r="AG58" s="625"/>
      <c r="AH58" s="625"/>
      <c r="AI58" s="625"/>
      <c r="AJ58" s="625"/>
    </row>
    <row r="59" spans="1:36" s="216" customFormat="1" ht="23.25" customHeight="1">
      <c r="A59" s="618" t="str">
        <f t="shared" si="4"/>
        <v/>
      </c>
      <c r="B59" s="222"/>
      <c r="C59" s="889" t="s">
        <v>340</v>
      </c>
      <c r="D59" s="890"/>
      <c r="E59" s="891"/>
      <c r="F59" s="369"/>
      <c r="G59" s="381"/>
      <c r="H59" s="382"/>
      <c r="I59" s="383"/>
      <c r="J59" s="381"/>
      <c r="K59" s="382"/>
      <c r="L59" s="383"/>
      <c r="M59" s="383"/>
      <c r="N59" s="382"/>
      <c r="O59" s="377"/>
      <c r="P59" s="841"/>
      <c r="Q59" s="842"/>
      <c r="R59" s="298"/>
      <c r="S59" s="625"/>
      <c r="T59" s="625"/>
      <c r="U59" s="625"/>
      <c r="V59" s="625"/>
      <c r="W59" s="625"/>
      <c r="X59" s="625"/>
      <c r="Y59" s="625"/>
      <c r="Z59" s="625"/>
      <c r="AA59" s="625"/>
      <c r="AB59" s="625"/>
      <c r="AC59" s="625"/>
      <c r="AD59" s="625"/>
      <c r="AE59" s="625"/>
      <c r="AF59" s="625"/>
      <c r="AG59" s="625"/>
      <c r="AH59" s="625"/>
      <c r="AI59" s="625"/>
      <c r="AJ59" s="625"/>
    </row>
    <row r="60" spans="1:36" s="216" customFormat="1" ht="23.25" customHeight="1">
      <c r="A60" s="618" t="str">
        <f t="shared" si="4"/>
        <v/>
      </c>
      <c r="B60" s="222"/>
      <c r="C60" s="889" t="s">
        <v>339</v>
      </c>
      <c r="D60" s="890"/>
      <c r="E60" s="891"/>
      <c r="F60" s="367"/>
      <c r="G60" s="388"/>
      <c r="H60" s="389"/>
      <c r="I60" s="390"/>
      <c r="J60" s="388"/>
      <c r="K60" s="389"/>
      <c r="L60" s="390"/>
      <c r="M60" s="390"/>
      <c r="N60" s="389"/>
      <c r="O60" s="377"/>
      <c r="P60" s="841"/>
      <c r="Q60" s="842"/>
      <c r="R60" s="298"/>
      <c r="S60" s="625"/>
      <c r="T60" s="625"/>
      <c r="U60" s="625"/>
      <c r="V60" s="625"/>
      <c r="W60" s="625"/>
      <c r="X60" s="625"/>
      <c r="Y60" s="625"/>
      <c r="Z60" s="625"/>
      <c r="AA60" s="625"/>
      <c r="AB60" s="625"/>
      <c r="AC60" s="625"/>
      <c r="AD60" s="625"/>
      <c r="AE60" s="625"/>
      <c r="AF60" s="625"/>
      <c r="AG60" s="625"/>
      <c r="AH60" s="625"/>
      <c r="AI60" s="625"/>
      <c r="AJ60" s="625"/>
    </row>
    <row r="61" spans="1:36" s="216" customFormat="1" ht="23.25" customHeight="1" thickBot="1">
      <c r="A61" s="618" t="str">
        <f>IF(F61="","",G61+I61+K61+SUM(L61:N61)+O61)</f>
        <v/>
      </c>
      <c r="B61" s="221"/>
      <c r="C61" s="892" t="s">
        <v>338</v>
      </c>
      <c r="D61" s="893"/>
      <c r="E61" s="894"/>
      <c r="F61" s="391"/>
      <c r="G61" s="392"/>
      <c r="H61" s="393"/>
      <c r="I61" s="393"/>
      <c r="J61" s="392"/>
      <c r="K61" s="394"/>
      <c r="L61" s="393"/>
      <c r="M61" s="393"/>
      <c r="N61" s="394"/>
      <c r="O61" s="395"/>
      <c r="P61" s="839"/>
      <c r="Q61" s="840"/>
      <c r="R61" s="298"/>
      <c r="S61" s="625"/>
      <c r="T61" s="625"/>
      <c r="U61" s="625"/>
      <c r="V61" s="625"/>
      <c r="W61" s="625"/>
      <c r="X61" s="625"/>
      <c r="Y61" s="625"/>
      <c r="Z61" s="625"/>
      <c r="AA61" s="625"/>
      <c r="AB61" s="625"/>
      <c r="AC61" s="625"/>
      <c r="AD61" s="625"/>
      <c r="AE61" s="625"/>
      <c r="AF61" s="625"/>
      <c r="AG61" s="625"/>
      <c r="AH61" s="625"/>
      <c r="AI61" s="625"/>
      <c r="AJ61" s="625"/>
    </row>
    <row r="62" spans="1:36" s="216" customFormat="1" ht="16.5" customHeight="1">
      <c r="B62" s="885" t="s">
        <v>337</v>
      </c>
      <c r="C62" s="885"/>
      <c r="D62" s="885"/>
      <c r="E62" s="220" t="s">
        <v>336</v>
      </c>
      <c r="F62" s="103"/>
      <c r="G62" s="103"/>
      <c r="H62" s="103"/>
      <c r="I62" s="103"/>
      <c r="J62" s="103"/>
      <c r="K62" s="103"/>
      <c r="L62" s="103"/>
      <c r="M62" s="103"/>
      <c r="N62" s="103"/>
      <c r="O62" s="219"/>
      <c r="P62" s="219"/>
      <c r="Q62" s="219"/>
      <c r="S62" s="625"/>
      <c r="T62" s="625"/>
      <c r="U62" s="625"/>
      <c r="V62" s="625"/>
      <c r="W62" s="625"/>
      <c r="X62" s="625"/>
      <c r="Y62" s="625"/>
      <c r="Z62" s="625"/>
      <c r="AA62" s="625"/>
      <c r="AB62" s="625"/>
      <c r="AC62" s="625"/>
      <c r="AD62" s="625"/>
      <c r="AE62" s="625"/>
      <c r="AF62" s="625"/>
      <c r="AG62" s="625"/>
      <c r="AH62" s="625"/>
      <c r="AI62" s="625"/>
      <c r="AJ62" s="625"/>
    </row>
    <row r="63" spans="1:36" s="216" customFormat="1" ht="18" customHeight="1">
      <c r="B63" s="885" t="s">
        <v>335</v>
      </c>
      <c r="C63" s="885"/>
      <c r="D63" s="885"/>
      <c r="E63" s="218" t="s">
        <v>626</v>
      </c>
      <c r="K63" s="217"/>
      <c r="S63" s="625"/>
      <c r="T63" s="625"/>
      <c r="U63" s="625"/>
      <c r="V63" s="625"/>
      <c r="W63" s="625"/>
      <c r="X63" s="625"/>
      <c r="Y63" s="625"/>
      <c r="Z63" s="625"/>
      <c r="AA63" s="625"/>
      <c r="AB63" s="625"/>
      <c r="AC63" s="625"/>
      <c r="AD63" s="625"/>
      <c r="AE63" s="625"/>
      <c r="AF63" s="625"/>
      <c r="AG63" s="625"/>
      <c r="AH63" s="625"/>
      <c r="AI63" s="625"/>
      <c r="AJ63" s="625"/>
    </row>
    <row r="64" spans="1:36" ht="18.75">
      <c r="B64" s="888"/>
      <c r="C64" s="885"/>
      <c r="D64" s="885"/>
      <c r="E64" s="215"/>
      <c r="F64" s="573" t="str">
        <f>IF(OR(F56&lt;SUM(G56,I56,K56:O56),F57&lt;SUM(G57,I57,K57:O57),F58&lt;SUM(G58,I58,K58:O58),F59&lt;SUM(G59,I59,K59:O59),F60&lt;SUM(G60,I60,K60:O60),F61&lt;SUM(G61,I61,K61:O61)),"※対象派遣労働者数を、「措置を講じた人数＋講じなかった人数（内数を除く）」以上になるように訂正してください","")</f>
        <v/>
      </c>
    </row>
  </sheetData>
  <sheetProtection sheet="1" formatCells="0" selectLockedCells="1"/>
  <dataConsolidate/>
  <mergeCells count="79">
    <mergeCell ref="A1:K1"/>
    <mergeCell ref="F2:N4"/>
    <mergeCell ref="G53:G54"/>
    <mergeCell ref="I53:I54"/>
    <mergeCell ref="K53:K54"/>
    <mergeCell ref="L53:N53"/>
    <mergeCell ref="M9:P10"/>
    <mergeCell ref="M11:P11"/>
    <mergeCell ref="M13:P13"/>
    <mergeCell ref="M14:P14"/>
    <mergeCell ref="N16:P16"/>
    <mergeCell ref="O20:P20"/>
    <mergeCell ref="O46:P47"/>
    <mergeCell ref="E38:F38"/>
    <mergeCell ref="E39:F39"/>
    <mergeCell ref="E40:F40"/>
    <mergeCell ref="B62:D62"/>
    <mergeCell ref="F53:F54"/>
    <mergeCell ref="B64:D64"/>
    <mergeCell ref="C59:E59"/>
    <mergeCell ref="C60:E60"/>
    <mergeCell ref="C61:E61"/>
    <mergeCell ref="B53:E54"/>
    <mergeCell ref="B63:D63"/>
    <mergeCell ref="C58:E58"/>
    <mergeCell ref="C56:E56"/>
    <mergeCell ref="C57:E57"/>
    <mergeCell ref="C55:E55"/>
    <mergeCell ref="O25:P25"/>
    <mergeCell ref="N35:P35"/>
    <mergeCell ref="N34:P34"/>
    <mergeCell ref="O23:P24"/>
    <mergeCell ref="N30:P31"/>
    <mergeCell ref="C50:E50"/>
    <mergeCell ref="H44:H46"/>
    <mergeCell ref="I44:I46"/>
    <mergeCell ref="B43:E47"/>
    <mergeCell ref="F44:F46"/>
    <mergeCell ref="G44:G46"/>
    <mergeCell ref="C48:E48"/>
    <mergeCell ref="C49:E49"/>
    <mergeCell ref="M44:M47"/>
    <mergeCell ref="N45:N47"/>
    <mergeCell ref="L43:L47"/>
    <mergeCell ref="J44:J46"/>
    <mergeCell ref="E36:F36"/>
    <mergeCell ref="L36:M36"/>
    <mergeCell ref="N36:P36"/>
    <mergeCell ref="E37:F37"/>
    <mergeCell ref="L37:M37"/>
    <mergeCell ref="N37:P37"/>
    <mergeCell ref="L32:M32"/>
    <mergeCell ref="N32:P32"/>
    <mergeCell ref="L33:M33"/>
    <mergeCell ref="N33:P33"/>
    <mergeCell ref="E34:F35"/>
    <mergeCell ref="L35:M35"/>
    <mergeCell ref="L34:M34"/>
    <mergeCell ref="C30:F33"/>
    <mergeCell ref="G30:G35"/>
    <mergeCell ref="H30:H35"/>
    <mergeCell ref="I30:I35"/>
    <mergeCell ref="J30:J35"/>
    <mergeCell ref="L30:M31"/>
    <mergeCell ref="P55:Q55"/>
    <mergeCell ref="O48:P48"/>
    <mergeCell ref="P53:Q54"/>
    <mergeCell ref="P61:Q61"/>
    <mergeCell ref="P60:Q60"/>
    <mergeCell ref="P59:Q59"/>
    <mergeCell ref="P58:Q58"/>
    <mergeCell ref="P57:Q57"/>
    <mergeCell ref="P56:Q56"/>
    <mergeCell ref="O53:O54"/>
    <mergeCell ref="G7:G10"/>
    <mergeCell ref="H8:H10"/>
    <mergeCell ref="J8:J10"/>
    <mergeCell ref="I9:I10"/>
    <mergeCell ref="K9:K10"/>
  </mergeCells>
  <phoneticPr fontId="6"/>
  <dataValidations count="18">
    <dataValidation operator="greaterThanOrEqual" allowBlank="1" showInputMessage="1" showErrorMessage="1" sqref="G11"/>
    <dataValidation type="whole" operator="greaterThanOrEqual" allowBlank="1" showInputMessage="1" showErrorMessage="1" error="（３）③の主な派遣先事業主数よりも少ない数を入力することはできません。" sqref="O19:P19">
      <formula1>COUNTA(L32:M37)</formula1>
    </dataValidation>
    <dataValidation operator="lessThanOrEqual" allowBlank="1" showInputMessage="1" showErrorMessage="1" sqref="F61 F56"/>
    <dataValidation type="list" allowBlank="1" showInputMessage="1" showErrorMessage="1" sqref="C36:D40">
      <formula1>"1,2,3,4,5,6,7,8,9,10"</formula1>
    </dataValidation>
    <dataValidation type="list" allowBlank="1" showInputMessage="1" showErrorMessage="1" sqref="G36:G40 F48:F50">
      <formula1>"1,2"</formula1>
    </dataValidation>
    <dataValidation type="list" allowBlank="1" showInputMessage="1" showErrorMessage="1" sqref="H48:I50">
      <formula1>"1,2,3"</formula1>
    </dataValidation>
    <dataValidation type="list" allowBlank="1" showInputMessage="1" showErrorMessage="1" sqref="G48:G50 H36:H40">
      <formula1>"1,2,3,4"</formula1>
    </dataValidation>
    <dataValidation type="whole" operator="greaterThanOrEqual" allowBlank="1" showInputMessage="1" showErrorMessage="1" error="同じ職場に１年以上派遣見込みの者の数を下回る数字は入力できません。" sqref="J12">
      <formula1>K12</formula1>
    </dataValidation>
    <dataValidation type="whole" operator="lessThanOrEqual" allowBlank="1" showInputMessage="1" showErrorMessage="1" error="日雇派遣労働者は有期雇用派遣労働者に含まれるため、有期雇用派遣労働者数を上回る数字は入力できません。" sqref="G16">
      <formula1>G14</formula1>
    </dataValidation>
    <dataValidation type="whole" operator="greaterThanOrEqual" showInputMessage="1" showErrorMessage="1" error="内数となる労働者数よりも小さい数は入力できません。" sqref="L48">
      <formula1>M48</formula1>
    </dataValidation>
    <dataValidation type="whole" operator="greaterThanOrEqual" allowBlank="1" showInputMessage="1" showErrorMessage="1" error="新たな派遣先で就業した人数を下回る数は入力できません。" sqref="I56:I61">
      <formula1>J56</formula1>
    </dataValidation>
    <dataValidation type="whole" operator="greaterThanOrEqual" allowBlank="1" showInputMessage="1" showErrorMessage="1" error="派遣先で雇用された人数を下回る数は入力できません。" sqref="G56:G61">
      <formula1>H56</formula1>
    </dataValidation>
    <dataValidation type="whole" operator="greaterThanOrEqual" showInputMessage="1" showErrorMessage="1" error="同じ職場に１年以上派遣見込みの者の数を下回る数字は入力できません。" sqref="H13:H14 J13:J14 H16 J16">
      <formula1>I13</formula1>
    </dataValidation>
    <dataValidation type="decimal" operator="lessThanOrEqual" showInputMessage="1" showErrorMessage="1" error="母数となる労働者数よりも大きい数は入力できません。" sqref="M48:P48">
      <formula1>L48</formula1>
    </dataValidation>
    <dataValidation type="whole" operator="lessThanOrEqual" showInputMessage="1" showErrorMessage="1" error="第１号の措置を講じた人数を上回る数の入力はできません" sqref="H56:H61">
      <formula1>G56</formula1>
    </dataValidation>
    <dataValidation type="whole" operator="lessThanOrEqual" showInputMessage="1" showErrorMessage="1" error="第２号の措置を講じた人数を上回る数の入力はできません" sqref="J56:J61">
      <formula1>I56</formula1>
    </dataValidation>
    <dataValidation type="whole" operator="lessThanOrEqual" showInputMessage="1" showErrorMessage="1" error="「通算雇用期間が１年以上の派遣労働者」の内数を入力してください。" sqref="I13:I14 I16">
      <formula1>H13</formula1>
    </dataValidation>
    <dataValidation type="whole" operator="lessThanOrEqual" showInputMessage="1" showErrorMessage="1" error="「通算雇用期間が１年未満の派遣労働者」の内数を入力してください。" sqref="K13:K14 K16">
      <formula1>J13</formula1>
    </dataValidation>
  </dataValidations>
  <printOptions horizontalCentered="1"/>
  <pageMargins left="0.39370078740157483" right="0" top="0.39370078740157483" bottom="0" header="0.31496062992125984" footer="0.31496062992125984"/>
  <pageSetup paperSize="9" scale="61" fitToHeight="0" orientation="portrait" blackAndWhite="1" r:id="rId1"/>
  <headerFooter>
    <oddFooter>&amp;R東京労働局_R6.3</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69"/>
  <sheetViews>
    <sheetView showGridLines="0" view="pageBreakPreview" zoomScale="60" zoomScaleNormal="40" workbookViewId="0">
      <pane xSplit="2" ySplit="11" topLeftCell="C12" activePane="bottomRight" state="frozen"/>
      <selection activeCell="K3" sqref="K3:L3"/>
      <selection pane="topRight" activeCell="K3" sqref="K3:L3"/>
      <selection pane="bottomLeft" activeCell="K3" sqref="K3:L3"/>
      <selection pane="bottomRight" activeCell="D12" sqref="D12:K47"/>
    </sheetView>
  </sheetViews>
  <sheetFormatPr defaultColWidth="9" defaultRowHeight="13.5"/>
  <cols>
    <col min="1" max="2" width="2.625" style="32" customWidth="1"/>
    <col min="3" max="3" width="24" style="33" customWidth="1"/>
    <col min="4" max="11" width="15.625" style="32" customWidth="1"/>
    <col min="12" max="12" width="3.125" style="32" customWidth="1"/>
    <col min="13" max="13" width="3.5" style="213" customWidth="1"/>
    <col min="14" max="16384" width="9" style="32"/>
  </cols>
  <sheetData>
    <row r="1" spans="1:30" ht="30" customHeight="1">
      <c r="H1" s="926" t="str">
        <f>'１面'!K3&amp;""</f>
        <v/>
      </c>
      <c r="I1" s="926"/>
      <c r="J1" s="697" t="s">
        <v>625</v>
      </c>
      <c r="K1" s="701" t="str">
        <f>'１面'!K4&amp;""</f>
        <v/>
      </c>
    </row>
    <row r="2" spans="1:30" ht="30" customHeight="1">
      <c r="F2" s="698"/>
      <c r="G2" s="699"/>
      <c r="H2" s="699"/>
      <c r="I2" s="695"/>
      <c r="J2" s="694"/>
      <c r="K2" s="57" t="s">
        <v>466</v>
      </c>
      <c r="M2" s="296"/>
      <c r="N2" s="624"/>
      <c r="O2" s="624"/>
      <c r="P2" s="624"/>
      <c r="Q2" s="624"/>
      <c r="R2" s="624"/>
      <c r="S2" s="624"/>
      <c r="T2" s="624"/>
      <c r="U2" s="624"/>
      <c r="V2" s="624"/>
      <c r="W2" s="624"/>
      <c r="X2" s="624"/>
      <c r="Y2" s="624"/>
      <c r="Z2" s="624"/>
      <c r="AA2" s="624"/>
      <c r="AB2" s="624"/>
      <c r="AC2" s="624"/>
      <c r="AD2" s="624"/>
    </row>
    <row r="3" spans="1:30" ht="30" customHeight="1">
      <c r="A3" s="31" t="s">
        <v>242</v>
      </c>
      <c r="M3" s="296"/>
      <c r="N3" s="624"/>
      <c r="O3" s="624"/>
      <c r="P3" s="624"/>
      <c r="Q3" s="624"/>
      <c r="R3" s="624"/>
      <c r="S3" s="624"/>
      <c r="T3" s="624"/>
      <c r="U3" s="624"/>
      <c r="V3" s="624"/>
      <c r="W3" s="624"/>
      <c r="X3" s="624"/>
      <c r="Y3" s="624"/>
      <c r="Z3" s="624"/>
      <c r="AA3" s="624"/>
      <c r="AB3" s="624"/>
      <c r="AC3" s="624"/>
      <c r="AD3" s="624"/>
    </row>
    <row r="4" spans="1:30" ht="30" customHeight="1">
      <c r="A4" s="31"/>
      <c r="M4" s="296"/>
      <c r="N4" s="624"/>
      <c r="O4" s="624"/>
      <c r="P4" s="624"/>
      <c r="Q4" s="624"/>
      <c r="R4" s="624"/>
      <c r="S4" s="624"/>
      <c r="T4" s="624"/>
      <c r="U4" s="624"/>
      <c r="V4" s="624"/>
      <c r="W4" s="624"/>
      <c r="X4" s="624"/>
      <c r="Y4" s="624"/>
      <c r="Z4" s="624"/>
      <c r="AA4" s="624"/>
      <c r="AB4" s="624"/>
      <c r="AC4" s="624"/>
      <c r="AD4" s="624"/>
    </row>
    <row r="5" spans="1:30" ht="30" customHeight="1">
      <c r="A5" s="32" t="s">
        <v>598</v>
      </c>
      <c r="M5" s="296"/>
      <c r="N5" s="624"/>
      <c r="O5" s="624"/>
      <c r="P5" s="624"/>
      <c r="Q5" s="624"/>
      <c r="R5" s="624"/>
      <c r="S5" s="624"/>
      <c r="T5" s="624"/>
      <c r="U5" s="624"/>
      <c r="V5" s="624"/>
      <c r="W5" s="624"/>
      <c r="X5" s="624"/>
      <c r="Y5" s="624"/>
      <c r="Z5" s="624"/>
      <c r="AA5" s="624"/>
      <c r="AB5" s="624"/>
      <c r="AC5" s="624"/>
      <c r="AD5" s="624"/>
    </row>
    <row r="6" spans="1:30" ht="30" customHeight="1" thickBot="1">
      <c r="B6" s="33" t="s">
        <v>241</v>
      </c>
      <c r="C6" s="55"/>
      <c r="D6" s="55"/>
      <c r="E6" s="55"/>
      <c r="F6" s="55"/>
      <c r="G6" s="55"/>
      <c r="H6" s="54"/>
      <c r="I6" s="54"/>
      <c r="J6" s="34"/>
      <c r="K6" s="34"/>
      <c r="M6" s="296"/>
      <c r="N6" s="624"/>
      <c r="O6" s="624"/>
      <c r="P6" s="624"/>
      <c r="Q6" s="624"/>
      <c r="R6" s="624"/>
      <c r="S6" s="624"/>
      <c r="T6" s="624"/>
      <c r="U6" s="624"/>
      <c r="V6" s="624"/>
      <c r="W6" s="624"/>
      <c r="X6" s="624"/>
      <c r="Y6" s="624"/>
      <c r="Z6" s="624"/>
      <c r="AA6" s="624"/>
      <c r="AB6" s="624"/>
      <c r="AC6" s="624"/>
      <c r="AD6" s="624"/>
    </row>
    <row r="7" spans="1:30" ht="30" customHeight="1" thickBot="1">
      <c r="A7" s="927"/>
      <c r="B7" s="928"/>
      <c r="C7" s="929"/>
      <c r="D7" s="936" t="s">
        <v>240</v>
      </c>
      <c r="E7" s="937"/>
      <c r="F7" s="938"/>
      <c r="G7" s="936" t="s">
        <v>140</v>
      </c>
      <c r="H7" s="937"/>
      <c r="I7" s="937"/>
      <c r="J7" s="937"/>
      <c r="K7" s="938"/>
      <c r="M7" s="297"/>
      <c r="N7" s="624"/>
      <c r="O7" s="624"/>
      <c r="P7" s="624"/>
      <c r="Q7" s="624"/>
      <c r="R7" s="624"/>
      <c r="S7" s="624"/>
      <c r="T7" s="624"/>
      <c r="U7" s="624"/>
      <c r="V7" s="624"/>
      <c r="W7" s="624"/>
      <c r="X7" s="624"/>
      <c r="Y7" s="624"/>
      <c r="Z7" s="624"/>
      <c r="AA7" s="624"/>
      <c r="AB7" s="624"/>
      <c r="AC7" s="624"/>
      <c r="AD7" s="624"/>
    </row>
    <row r="8" spans="1:30" ht="7.5" customHeight="1">
      <c r="A8" s="930"/>
      <c r="B8" s="931"/>
      <c r="C8" s="932"/>
      <c r="D8" s="942" t="s">
        <v>230</v>
      </c>
      <c r="E8" s="53"/>
      <c r="F8" s="52"/>
      <c r="G8" s="942" t="s">
        <v>230</v>
      </c>
      <c r="H8" s="51"/>
      <c r="I8" s="51"/>
      <c r="J8" s="51"/>
      <c r="K8" s="50"/>
      <c r="M8" s="297"/>
      <c r="N8" s="624"/>
      <c r="O8" s="624"/>
      <c r="P8" s="624"/>
      <c r="Q8" s="624"/>
      <c r="R8" s="624"/>
      <c r="S8" s="624"/>
      <c r="T8" s="624"/>
      <c r="U8" s="624"/>
      <c r="V8" s="624"/>
      <c r="W8" s="624"/>
      <c r="X8" s="624"/>
      <c r="Y8" s="624"/>
      <c r="Z8" s="624"/>
      <c r="AA8" s="624"/>
      <c r="AB8" s="624"/>
      <c r="AC8" s="624"/>
      <c r="AD8" s="624"/>
    </row>
    <row r="9" spans="1:30" ht="7.5" customHeight="1">
      <c r="A9" s="930"/>
      <c r="B9" s="931"/>
      <c r="C9" s="932"/>
      <c r="D9" s="943"/>
      <c r="E9" s="945" t="s">
        <v>228</v>
      </c>
      <c r="F9" s="947" t="s">
        <v>229</v>
      </c>
      <c r="G9" s="943"/>
      <c r="H9" s="949" t="s">
        <v>228</v>
      </c>
      <c r="I9" s="49"/>
      <c r="J9" s="949" t="s">
        <v>291</v>
      </c>
      <c r="K9" s="48"/>
      <c r="M9" s="297"/>
      <c r="N9" s="624"/>
      <c r="O9" s="624"/>
      <c r="P9" s="624"/>
      <c r="Q9" s="624"/>
      <c r="R9" s="624"/>
      <c r="S9" s="624"/>
      <c r="T9" s="624"/>
      <c r="U9" s="624"/>
      <c r="V9" s="624"/>
      <c r="W9" s="624"/>
      <c r="X9" s="624"/>
      <c r="Y9" s="624"/>
      <c r="Z9" s="624"/>
      <c r="AA9" s="624"/>
      <c r="AB9" s="624"/>
      <c r="AC9" s="624"/>
      <c r="AD9" s="624"/>
    </row>
    <row r="10" spans="1:30" ht="41.25" customHeight="1" thickBot="1">
      <c r="A10" s="933"/>
      <c r="B10" s="934"/>
      <c r="C10" s="935"/>
      <c r="D10" s="944"/>
      <c r="E10" s="946"/>
      <c r="F10" s="948"/>
      <c r="G10" s="944"/>
      <c r="H10" s="950"/>
      <c r="I10" s="47" t="s">
        <v>186</v>
      </c>
      <c r="J10" s="950"/>
      <c r="K10" s="46" t="s">
        <v>186</v>
      </c>
      <c r="M10" s="297"/>
      <c r="N10" s="624"/>
      <c r="O10" s="624"/>
      <c r="P10" s="624"/>
      <c r="Q10" s="624"/>
      <c r="R10" s="624"/>
      <c r="S10" s="624"/>
      <c r="T10" s="624"/>
      <c r="U10" s="624"/>
      <c r="V10" s="624"/>
      <c r="W10" s="624"/>
      <c r="X10" s="624"/>
      <c r="Y10" s="624"/>
      <c r="Z10" s="624"/>
      <c r="AA10" s="624"/>
      <c r="AB10" s="624"/>
      <c r="AC10" s="624"/>
      <c r="AD10" s="624"/>
    </row>
    <row r="11" spans="1:30" ht="30" customHeight="1" thickBot="1">
      <c r="A11" s="939" t="s">
        <v>176</v>
      </c>
      <c r="B11" s="940"/>
      <c r="C11" s="941"/>
      <c r="D11" s="307" t="str">
        <f>IF(ISERROR(AVERAGE(D12:D47,('４面'!D10:D47))),"",ROUND(AVERAGE(D12:D47,('４面'!D10:D47)),1))</f>
        <v/>
      </c>
      <c r="E11" s="307" t="str">
        <f>IF(ISERROR(AVERAGE(E12:E47,('４面'!E10:E47))),"",ROUND(AVERAGE(E12:E47,('４面'!E10:E47)),1))</f>
        <v/>
      </c>
      <c r="F11" s="551" t="str">
        <f>IF(ISERROR(AVERAGE(F12:F47,('４面'!F10:F47))),"",ROUND(AVERAGE(F12:F47,('４面'!F10:F47)),1))</f>
        <v/>
      </c>
      <c r="G11" s="601" t="str">
        <f>IF(ISERROR(AVERAGE(G12:G47,('４面'!G10:G47))),"",ROUND(AVERAGE(G12:G47,('４面'!G10:G47)),1))</f>
        <v/>
      </c>
      <c r="H11" s="307" t="str">
        <f>IF(ISERROR(AVERAGE(H12:H47,('４面'!H10:H47))),"",ROUND(AVERAGE(H12:H47,('４面'!H10:H47)),1))</f>
        <v/>
      </c>
      <c r="I11" s="307" t="str">
        <f>IF(ISERROR(AVERAGE(I12:I47,('４面'!I10:I47))),"",ROUND(AVERAGE(I12:I47,('４面'!I10:I47)),1))</f>
        <v/>
      </c>
      <c r="J11" s="307" t="str">
        <f>IF(ISERROR(AVERAGE(J12:J47,('４面'!J10:J47))),"",ROUND(AVERAGE(J12:J47,('４面'!J10:J47)),1))</f>
        <v/>
      </c>
      <c r="K11" s="551" t="str">
        <f>IF(ISERROR(AVERAGE(K12:K47,('４面'!K10:K47))),"",ROUND(AVERAGE(K12:K47,('４面'!K10:K47)),1))</f>
        <v/>
      </c>
      <c r="M11" s="297"/>
      <c r="N11" s="624"/>
      <c r="O11" s="624"/>
      <c r="P11" s="624"/>
      <c r="Q11" s="624"/>
      <c r="R11" s="624"/>
      <c r="S11" s="624"/>
      <c r="T11" s="624"/>
      <c r="U11" s="624"/>
      <c r="V11" s="624"/>
      <c r="W11" s="624"/>
      <c r="X11" s="624"/>
      <c r="Y11" s="624"/>
      <c r="Z11" s="624"/>
      <c r="AA11" s="624"/>
      <c r="AB11" s="624"/>
      <c r="AC11" s="624"/>
      <c r="AD11" s="624"/>
    </row>
    <row r="12" spans="1:30" ht="30" customHeight="1">
      <c r="A12" s="68"/>
      <c r="B12" s="70" t="s">
        <v>239</v>
      </c>
      <c r="C12" s="69" t="s">
        <v>238</v>
      </c>
      <c r="D12" s="396"/>
      <c r="E12" s="397"/>
      <c r="F12" s="398"/>
      <c r="G12" s="399"/>
      <c r="H12" s="397"/>
      <c r="I12" s="400"/>
      <c r="J12" s="401"/>
      <c r="K12" s="402"/>
      <c r="M12" s="297"/>
      <c r="N12" s="624"/>
      <c r="O12" s="624"/>
      <c r="P12" s="624"/>
      <c r="Q12" s="624"/>
      <c r="R12" s="624"/>
      <c r="S12" s="624"/>
      <c r="T12" s="624"/>
      <c r="U12" s="624"/>
      <c r="V12" s="624"/>
      <c r="W12" s="624"/>
      <c r="X12" s="624"/>
      <c r="Y12" s="624"/>
      <c r="Z12" s="624"/>
      <c r="AA12" s="624"/>
      <c r="AB12" s="624"/>
      <c r="AC12" s="624"/>
      <c r="AD12" s="624"/>
    </row>
    <row r="13" spans="1:30" ht="30" customHeight="1">
      <c r="A13" s="68"/>
      <c r="B13" s="59" t="s">
        <v>489</v>
      </c>
      <c r="C13" s="65" t="s">
        <v>237</v>
      </c>
      <c r="D13" s="396"/>
      <c r="E13" s="403"/>
      <c r="F13" s="404"/>
      <c r="G13" s="405"/>
      <c r="H13" s="403"/>
      <c r="I13" s="406"/>
      <c r="J13" s="407"/>
      <c r="K13" s="408"/>
      <c r="M13" s="297"/>
      <c r="N13" s="624"/>
      <c r="O13" s="624"/>
      <c r="P13" s="624"/>
      <c r="Q13" s="624"/>
      <c r="R13" s="624"/>
      <c r="S13" s="624"/>
      <c r="T13" s="624"/>
      <c r="U13" s="624"/>
      <c r="V13" s="624"/>
      <c r="W13" s="624"/>
      <c r="X13" s="624"/>
      <c r="Y13" s="624"/>
      <c r="Z13" s="624"/>
      <c r="AA13" s="624"/>
      <c r="AB13" s="624"/>
      <c r="AC13" s="624"/>
      <c r="AD13" s="624"/>
    </row>
    <row r="14" spans="1:30" ht="30" customHeight="1">
      <c r="A14" s="68"/>
      <c r="B14" s="59" t="s">
        <v>490</v>
      </c>
      <c r="C14" s="65" t="s">
        <v>78</v>
      </c>
      <c r="D14" s="396"/>
      <c r="E14" s="403"/>
      <c r="F14" s="404"/>
      <c r="G14" s="405"/>
      <c r="H14" s="403"/>
      <c r="I14" s="406"/>
      <c r="J14" s="407"/>
      <c r="K14" s="408"/>
      <c r="M14" s="297"/>
      <c r="N14" s="624"/>
      <c r="O14" s="624"/>
      <c r="P14" s="624"/>
      <c r="Q14" s="624"/>
      <c r="R14" s="624"/>
      <c r="S14" s="624"/>
      <c r="T14" s="624"/>
      <c r="U14" s="624"/>
      <c r="V14" s="624"/>
      <c r="W14" s="624"/>
      <c r="X14" s="624"/>
      <c r="Y14" s="624"/>
      <c r="Z14" s="624"/>
      <c r="AA14" s="624"/>
      <c r="AB14" s="624"/>
      <c r="AC14" s="624"/>
      <c r="AD14" s="624"/>
    </row>
    <row r="15" spans="1:30" ht="30" customHeight="1">
      <c r="A15" s="68"/>
      <c r="B15" s="59" t="s">
        <v>491</v>
      </c>
      <c r="C15" s="65" t="s">
        <v>79</v>
      </c>
      <c r="D15" s="396"/>
      <c r="E15" s="403"/>
      <c r="F15" s="404"/>
      <c r="G15" s="405"/>
      <c r="H15" s="403"/>
      <c r="I15" s="406"/>
      <c r="J15" s="407"/>
      <c r="K15" s="408"/>
      <c r="M15" s="297"/>
      <c r="N15" s="624"/>
      <c r="O15" s="624"/>
      <c r="P15" s="624"/>
      <c r="Q15" s="624"/>
      <c r="R15" s="624"/>
      <c r="S15" s="624"/>
      <c r="T15" s="624"/>
      <c r="U15" s="624"/>
      <c r="V15" s="624"/>
      <c r="W15" s="624"/>
      <c r="X15" s="624"/>
      <c r="Y15" s="624"/>
      <c r="Z15" s="624"/>
      <c r="AA15" s="624"/>
      <c r="AB15" s="624"/>
      <c r="AC15" s="624"/>
      <c r="AD15" s="624"/>
    </row>
    <row r="16" spans="1:30" ht="30" customHeight="1">
      <c r="A16" s="41"/>
      <c r="B16" s="59" t="s">
        <v>492</v>
      </c>
      <c r="C16" s="65" t="s">
        <v>80</v>
      </c>
      <c r="D16" s="396"/>
      <c r="E16" s="409"/>
      <c r="F16" s="410"/>
      <c r="G16" s="411"/>
      <c r="H16" s="409"/>
      <c r="I16" s="412"/>
      <c r="J16" s="413"/>
      <c r="K16" s="414"/>
      <c r="M16" s="297"/>
      <c r="N16" s="624"/>
      <c r="O16" s="624"/>
      <c r="P16" s="624"/>
      <c r="Q16" s="624"/>
      <c r="R16" s="624"/>
      <c r="S16" s="624"/>
      <c r="T16" s="624"/>
      <c r="U16" s="624"/>
      <c r="V16" s="624"/>
      <c r="W16" s="624"/>
      <c r="X16" s="624"/>
      <c r="Y16" s="624"/>
      <c r="Z16" s="624"/>
      <c r="AA16" s="624"/>
      <c r="AB16" s="624"/>
      <c r="AC16" s="624"/>
      <c r="AD16" s="624"/>
    </row>
    <row r="17" spans="1:30" ht="30" customHeight="1">
      <c r="A17" s="41"/>
      <c r="B17" s="59" t="s">
        <v>493</v>
      </c>
      <c r="C17" s="65" t="s">
        <v>81</v>
      </c>
      <c r="D17" s="396"/>
      <c r="E17" s="409"/>
      <c r="F17" s="410"/>
      <c r="G17" s="411"/>
      <c r="H17" s="409"/>
      <c r="I17" s="412"/>
      <c r="J17" s="413"/>
      <c r="K17" s="414"/>
      <c r="M17" s="297"/>
      <c r="N17" s="624"/>
      <c r="O17" s="624"/>
      <c r="P17" s="624"/>
      <c r="Q17" s="624"/>
      <c r="R17" s="624"/>
      <c r="S17" s="624"/>
      <c r="T17" s="624"/>
      <c r="U17" s="624"/>
      <c r="V17" s="624"/>
      <c r="W17" s="624"/>
      <c r="X17" s="624"/>
      <c r="Y17" s="624"/>
      <c r="Z17" s="624"/>
      <c r="AA17" s="624"/>
      <c r="AB17" s="624"/>
      <c r="AC17" s="624"/>
      <c r="AD17" s="624"/>
    </row>
    <row r="18" spans="1:30" ht="30" customHeight="1">
      <c r="A18" s="41"/>
      <c r="B18" s="67" t="s">
        <v>236</v>
      </c>
      <c r="C18" s="65" t="s">
        <v>235</v>
      </c>
      <c r="D18" s="396"/>
      <c r="E18" s="409"/>
      <c r="F18" s="410"/>
      <c r="G18" s="411"/>
      <c r="H18" s="409"/>
      <c r="I18" s="412"/>
      <c r="J18" s="413"/>
      <c r="K18" s="414"/>
      <c r="M18" s="297"/>
      <c r="N18" s="624"/>
      <c r="O18" s="624"/>
      <c r="P18" s="624"/>
      <c r="Q18" s="624"/>
      <c r="R18" s="624"/>
      <c r="S18" s="624"/>
      <c r="T18" s="624"/>
      <c r="U18" s="624"/>
      <c r="V18" s="624"/>
      <c r="W18" s="624"/>
      <c r="X18" s="624"/>
      <c r="Y18" s="624"/>
      <c r="Z18" s="624"/>
      <c r="AA18" s="624"/>
      <c r="AB18" s="624"/>
      <c r="AC18" s="624"/>
      <c r="AD18" s="624"/>
    </row>
    <row r="19" spans="1:30" ht="30" customHeight="1">
      <c r="A19" s="41"/>
      <c r="B19" s="59" t="s">
        <v>234</v>
      </c>
      <c r="C19" s="65" t="s">
        <v>82</v>
      </c>
      <c r="D19" s="396"/>
      <c r="E19" s="409"/>
      <c r="F19" s="410"/>
      <c r="G19" s="411"/>
      <c r="H19" s="409"/>
      <c r="I19" s="412"/>
      <c r="J19" s="413"/>
      <c r="K19" s="414"/>
      <c r="M19" s="297"/>
      <c r="N19" s="624"/>
      <c r="O19" s="624"/>
      <c r="P19" s="624"/>
      <c r="Q19" s="624"/>
      <c r="R19" s="624"/>
      <c r="S19" s="624"/>
      <c r="T19" s="624"/>
      <c r="U19" s="624"/>
      <c r="V19" s="624"/>
      <c r="W19" s="624"/>
      <c r="X19" s="624"/>
      <c r="Y19" s="624"/>
      <c r="Z19" s="624"/>
      <c r="AA19" s="624"/>
      <c r="AB19" s="624"/>
      <c r="AC19" s="624"/>
      <c r="AD19" s="624"/>
    </row>
    <row r="20" spans="1:30" ht="30" customHeight="1">
      <c r="A20" s="41"/>
      <c r="B20" s="59" t="s">
        <v>494</v>
      </c>
      <c r="C20" s="65" t="s">
        <v>83</v>
      </c>
      <c r="D20" s="396"/>
      <c r="E20" s="409"/>
      <c r="F20" s="410"/>
      <c r="G20" s="411"/>
      <c r="H20" s="409"/>
      <c r="I20" s="412"/>
      <c r="J20" s="413"/>
      <c r="K20" s="414"/>
      <c r="M20" s="297"/>
      <c r="N20" s="624"/>
      <c r="O20" s="624"/>
      <c r="P20" s="624"/>
      <c r="Q20" s="624"/>
      <c r="R20" s="624"/>
      <c r="S20" s="624"/>
      <c r="T20" s="624"/>
      <c r="U20" s="624"/>
      <c r="V20" s="624"/>
      <c r="W20" s="624"/>
      <c r="X20" s="624"/>
      <c r="Y20" s="624"/>
      <c r="Z20" s="624"/>
      <c r="AA20" s="624"/>
      <c r="AB20" s="624"/>
      <c r="AC20" s="624"/>
      <c r="AD20" s="624"/>
    </row>
    <row r="21" spans="1:30" ht="30" customHeight="1">
      <c r="A21" s="41"/>
      <c r="B21" s="59" t="s">
        <v>495</v>
      </c>
      <c r="C21" s="65" t="s">
        <v>233</v>
      </c>
      <c r="D21" s="396"/>
      <c r="E21" s="409"/>
      <c r="F21" s="410"/>
      <c r="G21" s="411"/>
      <c r="H21" s="409"/>
      <c r="I21" s="412"/>
      <c r="J21" s="413"/>
      <c r="K21" s="414"/>
      <c r="M21" s="298"/>
      <c r="N21" s="624"/>
      <c r="O21" s="624"/>
      <c r="P21" s="624"/>
      <c r="Q21" s="624"/>
      <c r="R21" s="624"/>
      <c r="S21" s="624"/>
      <c r="T21" s="624"/>
      <c r="U21" s="624"/>
      <c r="V21" s="624"/>
      <c r="W21" s="624"/>
      <c r="X21" s="624"/>
      <c r="Y21" s="624"/>
      <c r="Z21" s="624"/>
      <c r="AA21" s="624"/>
      <c r="AB21" s="624"/>
      <c r="AC21" s="624"/>
      <c r="AD21" s="624"/>
    </row>
    <row r="22" spans="1:30" ht="30" customHeight="1">
      <c r="A22" s="41"/>
      <c r="B22" s="604" t="s">
        <v>206</v>
      </c>
      <c r="C22" s="605" t="s">
        <v>522</v>
      </c>
      <c r="D22" s="396"/>
      <c r="E22" s="409"/>
      <c r="F22" s="410"/>
      <c r="G22" s="411"/>
      <c r="H22" s="409"/>
      <c r="I22" s="412"/>
      <c r="J22" s="413"/>
      <c r="K22" s="414"/>
      <c r="M22" s="298"/>
      <c r="N22" s="624"/>
      <c r="O22" s="624"/>
      <c r="P22" s="624"/>
      <c r="Q22" s="624"/>
      <c r="R22" s="624"/>
      <c r="S22" s="624"/>
      <c r="T22" s="624"/>
      <c r="U22" s="624"/>
      <c r="V22" s="624"/>
      <c r="W22" s="624"/>
      <c r="X22" s="624"/>
      <c r="Y22" s="624"/>
      <c r="Z22" s="624"/>
      <c r="AA22" s="624"/>
      <c r="AB22" s="624"/>
      <c r="AC22" s="624"/>
      <c r="AD22" s="624"/>
    </row>
    <row r="23" spans="1:30" ht="30" customHeight="1">
      <c r="A23" s="41"/>
      <c r="B23" s="604" t="s">
        <v>206</v>
      </c>
      <c r="C23" s="605" t="s">
        <v>521</v>
      </c>
      <c r="D23" s="396"/>
      <c r="E23" s="409"/>
      <c r="F23" s="410"/>
      <c r="G23" s="411"/>
      <c r="H23" s="409"/>
      <c r="I23" s="412"/>
      <c r="J23" s="413"/>
      <c r="K23" s="414"/>
      <c r="M23" s="298"/>
      <c r="N23" s="624"/>
      <c r="O23" s="624"/>
      <c r="P23" s="624"/>
      <c r="Q23" s="624"/>
      <c r="R23" s="624"/>
      <c r="S23" s="624"/>
      <c r="T23" s="624"/>
      <c r="U23" s="624"/>
      <c r="V23" s="624"/>
      <c r="W23" s="624"/>
      <c r="X23" s="624"/>
      <c r="Y23" s="624"/>
      <c r="Z23" s="624"/>
      <c r="AA23" s="624"/>
      <c r="AB23" s="624"/>
      <c r="AC23" s="624"/>
      <c r="AD23" s="624"/>
    </row>
    <row r="24" spans="1:30" ht="30" customHeight="1">
      <c r="A24" s="41"/>
      <c r="B24" s="604" t="s">
        <v>206</v>
      </c>
      <c r="C24" s="605" t="s">
        <v>520</v>
      </c>
      <c r="D24" s="396"/>
      <c r="E24" s="409"/>
      <c r="F24" s="410"/>
      <c r="G24" s="411"/>
      <c r="H24" s="409"/>
      <c r="I24" s="412"/>
      <c r="J24" s="413"/>
      <c r="K24" s="414"/>
      <c r="M24" s="298"/>
      <c r="N24" s="624"/>
      <c r="O24" s="624"/>
      <c r="P24" s="624"/>
      <c r="Q24" s="624"/>
      <c r="R24" s="624"/>
      <c r="S24" s="624"/>
      <c r="T24" s="624"/>
      <c r="U24" s="624"/>
      <c r="V24" s="624"/>
      <c r="W24" s="624"/>
      <c r="X24" s="624"/>
      <c r="Y24" s="624"/>
      <c r="Z24" s="624"/>
      <c r="AA24" s="624"/>
      <c r="AB24" s="624"/>
      <c r="AC24" s="624"/>
      <c r="AD24" s="624"/>
    </row>
    <row r="25" spans="1:30" ht="30" customHeight="1">
      <c r="A25" s="41"/>
      <c r="B25" s="604" t="s">
        <v>523</v>
      </c>
      <c r="C25" s="605" t="s">
        <v>519</v>
      </c>
      <c r="D25" s="396"/>
      <c r="E25" s="409"/>
      <c r="F25" s="410"/>
      <c r="G25" s="411"/>
      <c r="H25" s="409"/>
      <c r="I25" s="412"/>
      <c r="J25" s="413"/>
      <c r="K25" s="414"/>
      <c r="M25" s="298"/>
      <c r="N25" s="624"/>
      <c r="O25" s="624"/>
      <c r="P25" s="624"/>
      <c r="Q25" s="624"/>
      <c r="R25" s="624"/>
      <c r="S25" s="624"/>
      <c r="T25" s="624"/>
      <c r="U25" s="624"/>
      <c r="V25" s="624"/>
      <c r="W25" s="624"/>
      <c r="X25" s="624"/>
      <c r="Y25" s="624"/>
      <c r="Z25" s="624"/>
      <c r="AA25" s="624"/>
      <c r="AB25" s="624"/>
      <c r="AC25" s="624"/>
      <c r="AD25" s="624"/>
    </row>
    <row r="26" spans="1:30" ht="30" customHeight="1">
      <c r="A26" s="41"/>
      <c r="B26" s="604" t="s">
        <v>523</v>
      </c>
      <c r="C26" s="605" t="s">
        <v>518</v>
      </c>
      <c r="D26" s="396"/>
      <c r="E26" s="409"/>
      <c r="F26" s="410"/>
      <c r="G26" s="411"/>
      <c r="H26" s="409"/>
      <c r="I26" s="412"/>
      <c r="J26" s="413"/>
      <c r="K26" s="414"/>
      <c r="M26" s="298"/>
      <c r="N26" s="624"/>
      <c r="O26" s="624"/>
      <c r="P26" s="624"/>
      <c r="Q26" s="624"/>
      <c r="R26" s="624"/>
      <c r="S26" s="624"/>
      <c r="T26" s="624"/>
      <c r="U26" s="624"/>
      <c r="V26" s="624"/>
      <c r="W26" s="624"/>
      <c r="X26" s="624"/>
      <c r="Y26" s="624"/>
      <c r="Z26" s="624"/>
      <c r="AA26" s="624"/>
      <c r="AB26" s="624"/>
      <c r="AC26" s="624"/>
      <c r="AD26" s="624"/>
    </row>
    <row r="27" spans="1:30" ht="30" customHeight="1">
      <c r="A27" s="41"/>
      <c r="B27" s="604" t="s">
        <v>523</v>
      </c>
      <c r="C27" s="605" t="s">
        <v>517</v>
      </c>
      <c r="D27" s="396"/>
      <c r="E27" s="409"/>
      <c r="F27" s="410"/>
      <c r="G27" s="411"/>
      <c r="H27" s="409"/>
      <c r="I27" s="412"/>
      <c r="J27" s="413"/>
      <c r="K27" s="414"/>
      <c r="M27" s="298"/>
      <c r="N27" s="624"/>
      <c r="O27" s="624"/>
      <c r="P27" s="624"/>
      <c r="Q27" s="624"/>
      <c r="R27" s="624"/>
      <c r="S27" s="624"/>
      <c r="T27" s="624"/>
      <c r="U27" s="624"/>
      <c r="V27" s="624"/>
      <c r="W27" s="624"/>
      <c r="X27" s="624"/>
      <c r="Y27" s="624"/>
      <c r="Z27" s="624"/>
      <c r="AA27" s="624"/>
      <c r="AB27" s="624"/>
      <c r="AC27" s="624"/>
      <c r="AD27" s="624"/>
    </row>
    <row r="28" spans="1:30" ht="30" customHeight="1">
      <c r="A28" s="41"/>
      <c r="B28" s="604" t="s">
        <v>513</v>
      </c>
      <c r="C28" s="605" t="s">
        <v>516</v>
      </c>
      <c r="D28" s="396"/>
      <c r="E28" s="409"/>
      <c r="F28" s="410"/>
      <c r="G28" s="411"/>
      <c r="H28" s="409"/>
      <c r="I28" s="412"/>
      <c r="J28" s="413"/>
      <c r="K28" s="414"/>
      <c r="M28" s="298"/>
      <c r="N28" s="624"/>
      <c r="O28" s="624"/>
      <c r="P28" s="624"/>
      <c r="Q28" s="624"/>
      <c r="R28" s="624"/>
      <c r="S28" s="624"/>
      <c r="T28" s="624"/>
      <c r="U28" s="624"/>
      <c r="V28" s="624"/>
      <c r="W28" s="624"/>
      <c r="X28" s="624"/>
      <c r="Y28" s="624"/>
      <c r="Z28" s="624"/>
      <c r="AA28" s="624"/>
      <c r="AB28" s="624"/>
      <c r="AC28" s="624"/>
      <c r="AD28" s="624"/>
    </row>
    <row r="29" spans="1:30" ht="30" customHeight="1">
      <c r="A29" s="41"/>
      <c r="B29" s="604" t="s">
        <v>513</v>
      </c>
      <c r="C29" s="605" t="s">
        <v>515</v>
      </c>
      <c r="D29" s="396"/>
      <c r="E29" s="409"/>
      <c r="F29" s="410"/>
      <c r="G29" s="411"/>
      <c r="H29" s="409"/>
      <c r="I29" s="412"/>
      <c r="J29" s="413"/>
      <c r="K29" s="414"/>
      <c r="M29" s="298"/>
      <c r="N29" s="624"/>
      <c r="O29" s="624"/>
      <c r="P29" s="624"/>
      <c r="Q29" s="624"/>
      <c r="R29" s="624"/>
      <c r="S29" s="624"/>
      <c r="T29" s="624"/>
      <c r="U29" s="624"/>
      <c r="V29" s="624"/>
      <c r="W29" s="624"/>
      <c r="X29" s="624"/>
      <c r="Y29" s="624"/>
      <c r="Z29" s="624"/>
      <c r="AA29" s="624"/>
      <c r="AB29" s="624"/>
      <c r="AC29" s="624"/>
      <c r="AD29" s="624"/>
    </row>
    <row r="30" spans="1:30" ht="30" customHeight="1">
      <c r="A30" s="41"/>
      <c r="B30" s="604" t="s">
        <v>513</v>
      </c>
      <c r="C30" s="605" t="s">
        <v>514</v>
      </c>
      <c r="D30" s="396"/>
      <c r="E30" s="409"/>
      <c r="F30" s="410"/>
      <c r="G30" s="411"/>
      <c r="H30" s="409"/>
      <c r="I30" s="412"/>
      <c r="J30" s="413"/>
      <c r="K30" s="414"/>
      <c r="M30" s="298"/>
      <c r="N30" s="624"/>
      <c r="O30" s="624"/>
      <c r="P30" s="624"/>
      <c r="Q30" s="624"/>
      <c r="R30" s="624"/>
      <c r="S30" s="624"/>
      <c r="T30" s="624"/>
      <c r="U30" s="624"/>
      <c r="V30" s="624"/>
      <c r="W30" s="624"/>
      <c r="X30" s="624"/>
      <c r="Y30" s="624"/>
      <c r="Z30" s="624"/>
      <c r="AA30" s="624"/>
      <c r="AB30" s="624"/>
      <c r="AC30" s="624"/>
      <c r="AD30" s="624"/>
    </row>
    <row r="31" spans="1:30" ht="30" customHeight="1">
      <c r="A31" s="41"/>
      <c r="B31" s="59" t="s">
        <v>496</v>
      </c>
      <c r="C31" s="65" t="s">
        <v>84</v>
      </c>
      <c r="D31" s="396"/>
      <c r="E31" s="409"/>
      <c r="F31" s="410"/>
      <c r="G31" s="411"/>
      <c r="H31" s="409"/>
      <c r="I31" s="412"/>
      <c r="J31" s="413"/>
      <c r="K31" s="414"/>
      <c r="M31" s="298"/>
      <c r="N31" s="624"/>
      <c r="O31" s="624"/>
      <c r="P31" s="624"/>
      <c r="Q31" s="624"/>
      <c r="R31" s="624"/>
      <c r="S31" s="624"/>
      <c r="T31" s="624"/>
      <c r="U31" s="624"/>
      <c r="V31" s="624"/>
      <c r="W31" s="624"/>
      <c r="X31" s="624"/>
      <c r="Y31" s="624"/>
      <c r="Z31" s="624"/>
      <c r="AA31" s="624"/>
      <c r="AB31" s="624"/>
      <c r="AC31" s="624"/>
      <c r="AD31" s="624"/>
    </row>
    <row r="32" spans="1:30" ht="30" customHeight="1">
      <c r="A32" s="41"/>
      <c r="B32" s="59" t="s">
        <v>497</v>
      </c>
      <c r="C32" s="65" t="s">
        <v>85</v>
      </c>
      <c r="D32" s="396"/>
      <c r="E32" s="409"/>
      <c r="F32" s="410"/>
      <c r="G32" s="411"/>
      <c r="H32" s="409"/>
      <c r="I32" s="412"/>
      <c r="J32" s="413"/>
      <c r="K32" s="414"/>
      <c r="M32" s="298"/>
      <c r="N32" s="624"/>
      <c r="O32" s="624"/>
      <c r="P32" s="624"/>
      <c r="Q32" s="624"/>
      <c r="R32" s="624"/>
      <c r="S32" s="624"/>
      <c r="T32" s="624"/>
      <c r="U32" s="624"/>
      <c r="V32" s="624"/>
      <c r="W32" s="624"/>
      <c r="X32" s="624"/>
      <c r="Y32" s="624"/>
      <c r="Z32" s="624"/>
      <c r="AA32" s="624"/>
      <c r="AB32" s="624"/>
      <c r="AC32" s="624"/>
      <c r="AD32" s="624"/>
    </row>
    <row r="33" spans="1:30" ht="30" customHeight="1">
      <c r="A33" s="41"/>
      <c r="B33" s="59" t="s">
        <v>498</v>
      </c>
      <c r="C33" s="65" t="s">
        <v>86</v>
      </c>
      <c r="D33" s="396"/>
      <c r="E33" s="409"/>
      <c r="F33" s="410"/>
      <c r="G33" s="411"/>
      <c r="H33" s="409"/>
      <c r="I33" s="412"/>
      <c r="J33" s="413"/>
      <c r="K33" s="414"/>
      <c r="M33" s="298"/>
      <c r="N33" s="624"/>
      <c r="O33" s="624"/>
      <c r="P33" s="624"/>
      <c r="Q33" s="624"/>
      <c r="R33" s="624"/>
      <c r="S33" s="624"/>
      <c r="T33" s="624"/>
      <c r="U33" s="624"/>
      <c r="V33" s="624"/>
      <c r="W33" s="624"/>
      <c r="X33" s="624"/>
      <c r="Y33" s="624"/>
      <c r="Z33" s="624"/>
      <c r="AA33" s="624"/>
      <c r="AB33" s="624"/>
      <c r="AC33" s="624"/>
      <c r="AD33" s="624"/>
    </row>
    <row r="34" spans="1:30" ht="30" customHeight="1">
      <c r="A34" s="41"/>
      <c r="B34" s="59" t="s">
        <v>499</v>
      </c>
      <c r="C34" s="65" t="s">
        <v>87</v>
      </c>
      <c r="D34" s="396"/>
      <c r="E34" s="409"/>
      <c r="F34" s="410"/>
      <c r="G34" s="411"/>
      <c r="H34" s="409"/>
      <c r="I34" s="412"/>
      <c r="J34" s="413"/>
      <c r="K34" s="414"/>
      <c r="M34" s="298"/>
      <c r="N34" s="624"/>
      <c r="O34" s="624"/>
      <c r="P34" s="624"/>
      <c r="Q34" s="624"/>
      <c r="R34" s="624"/>
      <c r="S34" s="624"/>
      <c r="T34" s="624"/>
      <c r="U34" s="624"/>
      <c r="V34" s="624"/>
      <c r="W34" s="624"/>
      <c r="X34" s="624"/>
      <c r="Y34" s="624"/>
      <c r="Z34" s="624"/>
      <c r="AA34" s="624"/>
      <c r="AB34" s="624"/>
      <c r="AC34" s="624"/>
      <c r="AD34" s="624"/>
    </row>
    <row r="35" spans="1:30" ht="30" customHeight="1">
      <c r="A35" s="41"/>
      <c r="B35" s="59" t="s">
        <v>500</v>
      </c>
      <c r="C35" s="65" t="s">
        <v>88</v>
      </c>
      <c r="D35" s="396"/>
      <c r="E35" s="409"/>
      <c r="F35" s="410"/>
      <c r="G35" s="411"/>
      <c r="H35" s="409"/>
      <c r="I35" s="412"/>
      <c r="J35" s="413"/>
      <c r="K35" s="414"/>
      <c r="M35" s="298"/>
      <c r="N35" s="624"/>
      <c r="O35" s="624"/>
      <c r="P35" s="624"/>
      <c r="Q35" s="624"/>
      <c r="R35" s="624"/>
      <c r="S35" s="624"/>
      <c r="T35" s="624"/>
      <c r="U35" s="624"/>
      <c r="V35" s="624"/>
      <c r="W35" s="624"/>
      <c r="X35" s="624"/>
      <c r="Y35" s="624"/>
      <c r="Z35" s="624"/>
      <c r="AA35" s="624"/>
      <c r="AB35" s="624"/>
      <c r="AC35" s="624"/>
      <c r="AD35" s="624"/>
    </row>
    <row r="36" spans="1:30" ht="30" customHeight="1">
      <c r="A36" s="41"/>
      <c r="B36" s="59" t="s">
        <v>501</v>
      </c>
      <c r="C36" s="65" t="s">
        <v>89</v>
      </c>
      <c r="D36" s="396"/>
      <c r="E36" s="409"/>
      <c r="F36" s="410"/>
      <c r="G36" s="411"/>
      <c r="H36" s="409"/>
      <c r="I36" s="412"/>
      <c r="J36" s="413"/>
      <c r="K36" s="414"/>
      <c r="M36" s="298"/>
      <c r="N36" s="624"/>
      <c r="O36" s="624"/>
      <c r="P36" s="624"/>
      <c r="Q36" s="624"/>
      <c r="R36" s="624"/>
      <c r="S36" s="624"/>
      <c r="T36" s="624"/>
      <c r="U36" s="624"/>
      <c r="V36" s="624"/>
      <c r="W36" s="624"/>
      <c r="X36" s="624"/>
      <c r="Y36" s="624"/>
      <c r="Z36" s="624"/>
      <c r="AA36" s="624"/>
      <c r="AB36" s="624"/>
      <c r="AC36" s="624"/>
      <c r="AD36" s="624"/>
    </row>
    <row r="37" spans="1:30" ht="30" customHeight="1">
      <c r="A37" s="41"/>
      <c r="B37" s="59" t="s">
        <v>502</v>
      </c>
      <c r="C37" s="65" t="s">
        <v>90</v>
      </c>
      <c r="D37" s="396"/>
      <c r="E37" s="409"/>
      <c r="F37" s="410"/>
      <c r="G37" s="411"/>
      <c r="H37" s="409"/>
      <c r="I37" s="412"/>
      <c r="J37" s="413"/>
      <c r="K37" s="414"/>
      <c r="L37" s="34"/>
      <c r="M37" s="298"/>
      <c r="N37" s="624"/>
      <c r="O37" s="624"/>
      <c r="P37" s="624"/>
      <c r="Q37" s="624"/>
      <c r="R37" s="624"/>
      <c r="S37" s="624"/>
      <c r="T37" s="624"/>
      <c r="U37" s="624"/>
      <c r="V37" s="624"/>
      <c r="W37" s="624"/>
      <c r="X37" s="624"/>
      <c r="Y37" s="624"/>
      <c r="Z37" s="624"/>
      <c r="AA37" s="624"/>
      <c r="AB37" s="624"/>
      <c r="AC37" s="624"/>
      <c r="AD37" s="624"/>
    </row>
    <row r="38" spans="1:30" ht="30" customHeight="1">
      <c r="A38" s="41"/>
      <c r="B38" s="59" t="s">
        <v>503</v>
      </c>
      <c r="C38" s="65" t="s">
        <v>91</v>
      </c>
      <c r="D38" s="396"/>
      <c r="E38" s="409"/>
      <c r="F38" s="410"/>
      <c r="G38" s="411"/>
      <c r="H38" s="409"/>
      <c r="I38" s="412"/>
      <c r="J38" s="413"/>
      <c r="K38" s="414"/>
      <c r="L38" s="64"/>
      <c r="M38" s="298"/>
      <c r="N38" s="624"/>
      <c r="O38" s="624"/>
      <c r="P38" s="624"/>
      <c r="Q38" s="624"/>
      <c r="R38" s="624"/>
      <c r="S38" s="624"/>
      <c r="T38" s="624"/>
      <c r="U38" s="624"/>
      <c r="V38" s="624"/>
      <c r="W38" s="624"/>
      <c r="X38" s="624"/>
      <c r="Y38" s="624"/>
      <c r="Z38" s="624"/>
      <c r="AA38" s="624"/>
      <c r="AB38" s="624"/>
      <c r="AC38" s="624"/>
      <c r="AD38" s="624"/>
    </row>
    <row r="39" spans="1:30" ht="30" customHeight="1">
      <c r="A39" s="41"/>
      <c r="B39" s="59" t="s">
        <v>504</v>
      </c>
      <c r="C39" s="65" t="s">
        <v>92</v>
      </c>
      <c r="D39" s="396"/>
      <c r="E39" s="409"/>
      <c r="F39" s="410"/>
      <c r="G39" s="411"/>
      <c r="H39" s="409"/>
      <c r="I39" s="412"/>
      <c r="J39" s="413"/>
      <c r="K39" s="414"/>
      <c r="L39" s="62"/>
      <c r="M39" s="298"/>
      <c r="N39" s="624"/>
      <c r="O39" s="624"/>
      <c r="P39" s="624"/>
      <c r="Q39" s="624"/>
      <c r="R39" s="624"/>
      <c r="S39" s="624"/>
      <c r="T39" s="624"/>
      <c r="U39" s="624"/>
      <c r="V39" s="624"/>
      <c r="W39" s="624"/>
      <c r="X39" s="624"/>
      <c r="Y39" s="624"/>
      <c r="Z39" s="624"/>
      <c r="AA39" s="624"/>
      <c r="AB39" s="624"/>
      <c r="AC39" s="624"/>
      <c r="AD39" s="624"/>
    </row>
    <row r="40" spans="1:30" ht="30" customHeight="1">
      <c r="A40" s="41"/>
      <c r="B40" s="59" t="s">
        <v>505</v>
      </c>
      <c r="C40" s="65" t="s">
        <v>93</v>
      </c>
      <c r="D40" s="396"/>
      <c r="E40" s="409"/>
      <c r="F40" s="410"/>
      <c r="G40" s="411"/>
      <c r="H40" s="409"/>
      <c r="I40" s="412"/>
      <c r="J40" s="413"/>
      <c r="K40" s="414"/>
      <c r="L40" s="62"/>
      <c r="M40" s="298"/>
      <c r="N40" s="624"/>
      <c r="O40" s="624"/>
      <c r="P40" s="624"/>
      <c r="Q40" s="624"/>
      <c r="R40" s="624"/>
      <c r="S40" s="624"/>
      <c r="T40" s="624"/>
      <c r="U40" s="624"/>
      <c r="V40" s="624"/>
      <c r="W40" s="624"/>
      <c r="X40" s="624"/>
      <c r="Y40" s="624"/>
      <c r="Z40" s="624"/>
      <c r="AA40" s="624"/>
      <c r="AB40" s="624"/>
      <c r="AC40" s="624"/>
      <c r="AD40" s="624"/>
    </row>
    <row r="41" spans="1:30" ht="30" customHeight="1">
      <c r="A41" s="41"/>
      <c r="B41" s="59" t="s">
        <v>506</v>
      </c>
      <c r="C41" s="65" t="s">
        <v>94</v>
      </c>
      <c r="D41" s="396"/>
      <c r="E41" s="409"/>
      <c r="F41" s="410"/>
      <c r="G41" s="411"/>
      <c r="H41" s="409"/>
      <c r="I41" s="412"/>
      <c r="J41" s="413"/>
      <c r="K41" s="414"/>
      <c r="L41" s="56"/>
      <c r="M41" s="298"/>
      <c r="N41" s="624"/>
      <c r="O41" s="624"/>
      <c r="P41" s="624"/>
      <c r="Q41" s="624"/>
      <c r="R41" s="624"/>
      <c r="S41" s="624"/>
      <c r="T41" s="624"/>
      <c r="U41" s="624"/>
      <c r="V41" s="624"/>
      <c r="W41" s="624"/>
      <c r="X41" s="624"/>
      <c r="Y41" s="624"/>
      <c r="Z41" s="624"/>
      <c r="AA41" s="624"/>
      <c r="AB41" s="624"/>
      <c r="AC41" s="624"/>
      <c r="AD41" s="624"/>
    </row>
    <row r="42" spans="1:30" ht="30" customHeight="1">
      <c r="A42" s="41"/>
      <c r="B42" s="59" t="s">
        <v>507</v>
      </c>
      <c r="C42" s="65" t="s">
        <v>95</v>
      </c>
      <c r="D42" s="396"/>
      <c r="E42" s="409"/>
      <c r="F42" s="410"/>
      <c r="G42" s="411"/>
      <c r="H42" s="409"/>
      <c r="I42" s="412"/>
      <c r="J42" s="413"/>
      <c r="K42" s="414"/>
      <c r="L42" s="66"/>
      <c r="M42" s="298"/>
      <c r="N42" s="624"/>
      <c r="O42" s="624"/>
      <c r="P42" s="624"/>
      <c r="Q42" s="624"/>
      <c r="R42" s="624"/>
      <c r="S42" s="624"/>
      <c r="T42" s="624"/>
      <c r="U42" s="624"/>
      <c r="V42" s="624"/>
      <c r="W42" s="624"/>
      <c r="X42" s="624"/>
      <c r="Y42" s="624"/>
      <c r="Z42" s="624"/>
      <c r="AA42" s="624"/>
      <c r="AB42" s="624"/>
      <c r="AC42" s="624"/>
      <c r="AD42" s="624"/>
    </row>
    <row r="43" spans="1:30" ht="30" customHeight="1">
      <c r="A43" s="41"/>
      <c r="B43" s="59" t="s">
        <v>508</v>
      </c>
      <c r="C43" s="65" t="s">
        <v>96</v>
      </c>
      <c r="D43" s="396"/>
      <c r="E43" s="409"/>
      <c r="F43" s="410"/>
      <c r="G43" s="411"/>
      <c r="H43" s="409"/>
      <c r="I43" s="412"/>
      <c r="J43" s="413"/>
      <c r="K43" s="414"/>
      <c r="L43" s="56"/>
      <c r="M43" s="298"/>
      <c r="N43" s="624"/>
      <c r="O43" s="624"/>
      <c r="P43" s="624"/>
      <c r="Q43" s="624"/>
      <c r="R43" s="624"/>
      <c r="S43" s="624"/>
      <c r="T43" s="624"/>
      <c r="U43" s="624"/>
      <c r="V43" s="624"/>
      <c r="W43" s="624"/>
      <c r="X43" s="624"/>
      <c r="Y43" s="624"/>
      <c r="Z43" s="624"/>
      <c r="AA43" s="624"/>
      <c r="AB43" s="624"/>
      <c r="AC43" s="624"/>
      <c r="AD43" s="624"/>
    </row>
    <row r="44" spans="1:30" ht="30" customHeight="1">
      <c r="A44" s="41"/>
      <c r="B44" s="59" t="s">
        <v>509</v>
      </c>
      <c r="C44" s="65" t="s">
        <v>97</v>
      </c>
      <c r="D44" s="396"/>
      <c r="E44" s="409"/>
      <c r="F44" s="410"/>
      <c r="G44" s="411"/>
      <c r="H44" s="409"/>
      <c r="I44" s="412"/>
      <c r="J44" s="413"/>
      <c r="K44" s="414"/>
      <c r="L44" s="56"/>
      <c r="M44" s="298"/>
      <c r="N44" s="624"/>
      <c r="O44" s="624"/>
      <c r="P44" s="624"/>
      <c r="Q44" s="624"/>
      <c r="R44" s="624"/>
      <c r="S44" s="624"/>
      <c r="T44" s="624"/>
      <c r="U44" s="624"/>
      <c r="V44" s="624"/>
      <c r="W44" s="624"/>
      <c r="X44" s="624"/>
      <c r="Y44" s="624"/>
      <c r="Z44" s="624"/>
      <c r="AA44" s="624"/>
      <c r="AB44" s="624"/>
      <c r="AC44" s="624"/>
      <c r="AD44" s="624"/>
    </row>
    <row r="45" spans="1:30" ht="30" customHeight="1">
      <c r="A45" s="41"/>
      <c r="B45" s="59" t="s">
        <v>510</v>
      </c>
      <c r="C45" s="65" t="s">
        <v>98</v>
      </c>
      <c r="D45" s="396"/>
      <c r="E45" s="409"/>
      <c r="F45" s="410"/>
      <c r="G45" s="411"/>
      <c r="H45" s="409"/>
      <c r="I45" s="412"/>
      <c r="J45" s="413"/>
      <c r="K45" s="414"/>
      <c r="L45" s="36"/>
      <c r="M45" s="298"/>
      <c r="N45" s="624"/>
      <c r="O45" s="624"/>
      <c r="P45" s="624"/>
      <c r="Q45" s="624"/>
      <c r="R45" s="624"/>
      <c r="S45" s="624"/>
      <c r="T45" s="624"/>
      <c r="U45" s="624"/>
      <c r="V45" s="624"/>
      <c r="W45" s="624"/>
      <c r="X45" s="624"/>
      <c r="Y45" s="624"/>
      <c r="Z45" s="624"/>
      <c r="AA45" s="624"/>
      <c r="AB45" s="624"/>
      <c r="AC45" s="624"/>
      <c r="AD45" s="624"/>
    </row>
    <row r="46" spans="1:30" ht="30" customHeight="1">
      <c r="A46" s="41"/>
      <c r="B46" s="59" t="s">
        <v>511</v>
      </c>
      <c r="C46" s="40" t="s">
        <v>99</v>
      </c>
      <c r="D46" s="396"/>
      <c r="E46" s="409"/>
      <c r="F46" s="410"/>
      <c r="G46" s="411"/>
      <c r="H46" s="409"/>
      <c r="I46" s="412"/>
      <c r="J46" s="413"/>
      <c r="K46" s="414"/>
      <c r="L46" s="64"/>
      <c r="M46" s="298"/>
      <c r="N46" s="624"/>
      <c r="O46" s="624"/>
      <c r="P46" s="624"/>
      <c r="Q46" s="624"/>
      <c r="R46" s="624"/>
      <c r="S46" s="624"/>
      <c r="T46" s="624"/>
      <c r="U46" s="624"/>
      <c r="V46" s="624"/>
      <c r="W46" s="624"/>
      <c r="X46" s="624"/>
      <c r="Y46" s="624"/>
      <c r="Z46" s="624"/>
      <c r="AA46" s="624"/>
      <c r="AB46" s="624"/>
      <c r="AC46" s="624"/>
      <c r="AD46" s="624"/>
    </row>
    <row r="47" spans="1:30" ht="30" customHeight="1" thickBot="1">
      <c r="A47" s="39"/>
      <c r="B47" s="58" t="s">
        <v>512</v>
      </c>
      <c r="C47" s="593" t="s">
        <v>100</v>
      </c>
      <c r="D47" s="421"/>
      <c r="E47" s="422"/>
      <c r="F47" s="423"/>
      <c r="G47" s="424"/>
      <c r="H47" s="422"/>
      <c r="I47" s="425"/>
      <c r="J47" s="426"/>
      <c r="K47" s="427"/>
      <c r="L47" s="60"/>
      <c r="M47" s="298"/>
      <c r="N47" s="624"/>
      <c r="O47" s="624"/>
      <c r="P47" s="624"/>
      <c r="Q47" s="624"/>
      <c r="R47" s="624"/>
      <c r="S47" s="624"/>
      <c r="T47" s="624"/>
      <c r="U47" s="624"/>
      <c r="V47" s="624"/>
      <c r="W47" s="624"/>
      <c r="X47" s="624"/>
      <c r="Y47" s="624"/>
      <c r="Z47" s="624"/>
      <c r="AA47" s="624"/>
      <c r="AB47" s="624"/>
      <c r="AC47" s="624"/>
      <c r="AD47" s="624"/>
    </row>
    <row r="48" spans="1:30" ht="30" customHeight="1">
      <c r="L48" s="60"/>
      <c r="M48" s="217"/>
    </row>
    <row r="49" spans="1:13" ht="30" customHeight="1">
      <c r="L49" s="60"/>
      <c r="M49" s="217"/>
    </row>
    <row r="50" spans="1:13" ht="30" customHeight="1">
      <c r="L50" s="60"/>
      <c r="M50" s="217"/>
    </row>
    <row r="51" spans="1:13" ht="30" customHeight="1">
      <c r="L51" s="44"/>
      <c r="M51" s="217"/>
    </row>
    <row r="52" spans="1:13" ht="30" customHeight="1">
      <c r="L52" s="44"/>
      <c r="M52" s="217"/>
    </row>
    <row r="53" spans="1:13" ht="30" customHeight="1">
      <c r="L53" s="44"/>
      <c r="M53" s="217"/>
    </row>
    <row r="54" spans="1:13" ht="30" customHeight="1">
      <c r="A54" s="38"/>
      <c r="D54" s="37"/>
      <c r="E54" s="37"/>
      <c r="F54" s="37"/>
      <c r="G54" s="37"/>
      <c r="H54" s="37"/>
      <c r="I54" s="37"/>
      <c r="J54" s="37"/>
      <c r="K54" s="57"/>
      <c r="L54" s="56"/>
      <c r="M54" s="217"/>
    </row>
    <row r="55" spans="1:13">
      <c r="L55" s="34"/>
      <c r="M55" s="217"/>
    </row>
    <row r="56" spans="1:13">
      <c r="L56" s="34"/>
      <c r="M56" s="217"/>
    </row>
    <row r="57" spans="1:13">
      <c r="L57" s="34"/>
      <c r="M57" s="217"/>
    </row>
    <row r="58" spans="1:13">
      <c r="L58" s="34"/>
      <c r="M58" s="217"/>
    </row>
    <row r="59" spans="1:13">
      <c r="L59" s="34"/>
      <c r="M59" s="217"/>
    </row>
    <row r="60" spans="1:13">
      <c r="L60" s="34"/>
      <c r="M60" s="217"/>
    </row>
    <row r="61" spans="1:13">
      <c r="L61" s="34"/>
      <c r="M61" s="217"/>
    </row>
    <row r="62" spans="1:13">
      <c r="L62" s="34"/>
      <c r="M62" s="217"/>
    </row>
    <row r="63" spans="1:13">
      <c r="L63" s="34"/>
      <c r="M63" s="217"/>
    </row>
    <row r="64" spans="1:13">
      <c r="L64" s="34"/>
      <c r="M64" s="217"/>
    </row>
    <row r="65" spans="12:13">
      <c r="L65" s="34"/>
      <c r="M65" s="217"/>
    </row>
    <row r="66" spans="12:13">
      <c r="L66" s="34"/>
      <c r="M66" s="217"/>
    </row>
    <row r="67" spans="12:13">
      <c r="L67" s="34"/>
      <c r="M67" s="217"/>
    </row>
    <row r="68" spans="12:13">
      <c r="M68" s="216"/>
    </row>
    <row r="69" spans="12:13">
      <c r="M69" s="216"/>
    </row>
  </sheetData>
  <sheetProtection sheet="1" formatCells="0" selectLockedCells="1"/>
  <mergeCells count="11">
    <mergeCell ref="H1:I1"/>
    <mergeCell ref="A7:C10"/>
    <mergeCell ref="D7:F7"/>
    <mergeCell ref="G7:K7"/>
    <mergeCell ref="A11:C11"/>
    <mergeCell ref="G8:G10"/>
    <mergeCell ref="D8:D10"/>
    <mergeCell ref="E9:E10"/>
    <mergeCell ref="F9:F10"/>
    <mergeCell ref="H9:H10"/>
    <mergeCell ref="J9:J10"/>
  </mergeCells>
  <phoneticPr fontId="6"/>
  <dataValidations count="1">
    <dataValidation type="whole" allowBlank="1" showInputMessage="1" showErrorMessage="1" error="1日8時間あたりの金額を入力してください。" prompt="1日8時間あたりの金額を入力してください。" sqref="D12:K47">
      <formula1>5001</formula1>
      <formula2>99999</formula2>
    </dataValidation>
  </dataValidations>
  <printOptions horizontalCentered="1"/>
  <pageMargins left="0.39370078740157483" right="0.39370078740157483" top="0.39370078740157483" bottom="0" header="0.31496062992125984" footer="0.31496062992125984"/>
  <pageSetup paperSize="9" scale="63" fitToHeight="0" orientation="portrait" blackAndWhite="1" r:id="rId1"/>
  <headerFooter>
    <oddFooter>&amp;R東京労働局_R6.3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52"/>
  <sheetViews>
    <sheetView showGridLines="0" view="pageBreakPreview" zoomScale="70" zoomScaleNormal="100" zoomScaleSheetLayoutView="70" workbookViewId="0">
      <pane xSplit="2" ySplit="9" topLeftCell="C10" activePane="bottomRight" state="frozen"/>
      <selection activeCell="K3" sqref="K3:L3"/>
      <selection pane="topRight" activeCell="K3" sqref="K3:L3"/>
      <selection pane="bottomLeft" activeCell="K3" sqref="K3:L3"/>
      <selection pane="bottomRight" activeCell="D10" sqref="D10:K47"/>
    </sheetView>
  </sheetViews>
  <sheetFormatPr defaultColWidth="9" defaultRowHeight="13.5"/>
  <cols>
    <col min="1" max="2" width="2.625" style="32" customWidth="1"/>
    <col min="3" max="3" width="26.25" style="33" customWidth="1"/>
    <col min="4" max="11" width="15.625" style="32" customWidth="1"/>
    <col min="12" max="12" width="3.125" style="32" customWidth="1"/>
    <col min="13" max="14" width="9.25" style="32" customWidth="1"/>
    <col min="15" max="15" width="9" style="32" customWidth="1"/>
    <col min="16" max="16384" width="9" style="32"/>
  </cols>
  <sheetData>
    <row r="1" spans="1:29" ht="23.25" customHeight="1">
      <c r="H1" s="926" t="str">
        <f>'１面'!K3&amp;""</f>
        <v/>
      </c>
      <c r="I1" s="926"/>
      <c r="J1" s="697" t="s">
        <v>625</v>
      </c>
      <c r="K1" s="701" t="str">
        <f>'１面'!K4&amp;""</f>
        <v/>
      </c>
    </row>
    <row r="2" spans="1:29" ht="30" customHeight="1">
      <c r="A2" s="38"/>
      <c r="D2" s="37"/>
      <c r="E2" s="37"/>
      <c r="F2" s="37"/>
      <c r="G2" s="37"/>
      <c r="H2" s="37"/>
      <c r="I2" s="37"/>
      <c r="J2" s="37"/>
      <c r="K2" s="57" t="s">
        <v>466</v>
      </c>
      <c r="L2" s="56"/>
      <c r="M2" s="627"/>
      <c r="N2" s="628"/>
      <c r="O2" s="624"/>
      <c r="P2" s="624"/>
      <c r="Q2" s="624"/>
      <c r="R2" s="624"/>
      <c r="S2" s="624"/>
      <c r="T2" s="624"/>
      <c r="U2" s="624"/>
      <c r="V2" s="624"/>
      <c r="W2" s="624"/>
      <c r="X2" s="624"/>
      <c r="Y2" s="624"/>
      <c r="Z2" s="624"/>
      <c r="AA2" s="624"/>
      <c r="AB2" s="624"/>
      <c r="AC2" s="624"/>
    </row>
    <row r="3" spans="1:29" ht="29.25" customHeight="1">
      <c r="A3" s="31" t="s">
        <v>232</v>
      </c>
      <c r="B3" s="33"/>
      <c r="C3" s="55"/>
      <c r="D3" s="55"/>
      <c r="E3" s="55"/>
      <c r="F3" s="55"/>
      <c r="G3" s="55"/>
      <c r="H3" s="54"/>
      <c r="I3" s="54"/>
      <c r="M3" s="624"/>
      <c r="N3" s="624"/>
      <c r="O3" s="624"/>
      <c r="P3" s="624"/>
      <c r="Q3" s="624"/>
      <c r="R3" s="624"/>
      <c r="S3" s="624"/>
      <c r="T3" s="624"/>
      <c r="U3" s="624"/>
      <c r="V3" s="624"/>
      <c r="W3" s="624"/>
      <c r="X3" s="624"/>
      <c r="Y3" s="624"/>
      <c r="Z3" s="624"/>
      <c r="AA3" s="624"/>
      <c r="AB3" s="624"/>
      <c r="AC3" s="624"/>
    </row>
    <row r="4" spans="1:29" ht="30" customHeight="1">
      <c r="A4" s="38"/>
      <c r="D4" s="37"/>
      <c r="E4" s="37"/>
      <c r="F4" s="37"/>
      <c r="G4" s="37"/>
      <c r="H4" s="37"/>
      <c r="I4" s="37"/>
      <c r="J4" s="37"/>
      <c r="K4" s="37"/>
      <c r="L4" s="56"/>
      <c r="M4" s="627"/>
      <c r="N4" s="628"/>
      <c r="O4" s="624"/>
      <c r="P4" s="624"/>
      <c r="Q4" s="624"/>
      <c r="R4" s="624"/>
      <c r="S4" s="624"/>
      <c r="T4" s="624"/>
      <c r="U4" s="624"/>
      <c r="V4" s="624"/>
      <c r="W4" s="624"/>
      <c r="X4" s="624"/>
      <c r="Y4" s="624"/>
      <c r="Z4" s="624"/>
      <c r="AA4" s="624"/>
      <c r="AB4" s="624"/>
      <c r="AC4" s="624"/>
    </row>
    <row r="5" spans="1:29" ht="29.25" customHeight="1" thickBot="1">
      <c r="B5" s="33" t="s">
        <v>171</v>
      </c>
      <c r="C5" s="55"/>
      <c r="D5" s="55"/>
      <c r="E5" s="55"/>
      <c r="F5" s="55"/>
      <c r="G5" s="55"/>
      <c r="H5" s="54"/>
      <c r="I5" s="54"/>
      <c r="M5" s="624"/>
      <c r="N5" s="624"/>
      <c r="O5" s="624"/>
      <c r="P5" s="624"/>
      <c r="Q5" s="624"/>
      <c r="R5" s="624"/>
      <c r="S5" s="624"/>
      <c r="T5" s="624"/>
      <c r="U5" s="624"/>
      <c r="V5" s="624"/>
      <c r="W5" s="624"/>
      <c r="X5" s="624"/>
      <c r="Y5" s="624"/>
      <c r="Z5" s="624"/>
      <c r="AA5" s="624"/>
      <c r="AB5" s="624"/>
      <c r="AC5" s="624"/>
    </row>
    <row r="6" spans="1:29" ht="29.25" customHeight="1" thickBot="1">
      <c r="A6" s="927"/>
      <c r="B6" s="928"/>
      <c r="C6" s="929"/>
      <c r="D6" s="951" t="s">
        <v>231</v>
      </c>
      <c r="E6" s="952"/>
      <c r="F6" s="953"/>
      <c r="G6" s="936" t="s">
        <v>140</v>
      </c>
      <c r="H6" s="937"/>
      <c r="I6" s="937"/>
      <c r="J6" s="937"/>
      <c r="K6" s="938"/>
      <c r="M6" s="624"/>
      <c r="N6" s="624"/>
      <c r="O6" s="629"/>
      <c r="P6" s="624"/>
      <c r="Q6" s="624"/>
      <c r="R6" s="624"/>
      <c r="S6" s="624"/>
      <c r="T6" s="624"/>
      <c r="U6" s="624"/>
      <c r="V6" s="624"/>
      <c r="W6" s="624"/>
      <c r="X6" s="624"/>
      <c r="Y6" s="624"/>
      <c r="Z6" s="624"/>
      <c r="AA6" s="624"/>
      <c r="AB6" s="624"/>
      <c r="AC6" s="624"/>
    </row>
    <row r="7" spans="1:29" ht="7.5" customHeight="1">
      <c r="A7" s="930"/>
      <c r="B7" s="931"/>
      <c r="C7" s="932"/>
      <c r="D7" s="942" t="s">
        <v>230</v>
      </c>
      <c r="E7" s="200"/>
      <c r="F7" s="201"/>
      <c r="G7" s="942" t="s">
        <v>230</v>
      </c>
      <c r="H7" s="51"/>
      <c r="I7" s="51"/>
      <c r="J7" s="51"/>
      <c r="K7" s="50"/>
      <c r="M7" s="624"/>
      <c r="N7" s="624"/>
      <c r="O7" s="629"/>
      <c r="P7" s="624"/>
      <c r="Q7" s="624"/>
      <c r="R7" s="624"/>
      <c r="S7" s="624"/>
      <c r="T7" s="624"/>
      <c r="U7" s="624"/>
      <c r="V7" s="624"/>
      <c r="W7" s="624"/>
      <c r="X7" s="624"/>
      <c r="Y7" s="624"/>
      <c r="Z7" s="624"/>
      <c r="AA7" s="624"/>
      <c r="AB7" s="624"/>
      <c r="AC7" s="624"/>
    </row>
    <row r="8" spans="1:29" ht="7.5" customHeight="1">
      <c r="A8" s="930"/>
      <c r="B8" s="931"/>
      <c r="C8" s="932"/>
      <c r="D8" s="943"/>
      <c r="E8" s="945" t="s">
        <v>228</v>
      </c>
      <c r="F8" s="947" t="s">
        <v>229</v>
      </c>
      <c r="G8" s="943"/>
      <c r="H8" s="949" t="s">
        <v>228</v>
      </c>
      <c r="I8" s="49"/>
      <c r="J8" s="949" t="s">
        <v>291</v>
      </c>
      <c r="K8" s="48"/>
      <c r="M8" s="624"/>
      <c r="N8" s="624"/>
      <c r="O8" s="629"/>
      <c r="P8" s="624"/>
      <c r="Q8" s="624"/>
      <c r="R8" s="624"/>
      <c r="S8" s="624"/>
      <c r="T8" s="624"/>
      <c r="U8" s="624"/>
      <c r="V8" s="624"/>
      <c r="W8" s="624"/>
      <c r="X8" s="624"/>
      <c r="Y8" s="624"/>
      <c r="Z8" s="624"/>
      <c r="AA8" s="624"/>
      <c r="AB8" s="624"/>
      <c r="AC8" s="624"/>
    </row>
    <row r="9" spans="1:29" ht="41.25" customHeight="1" thickBot="1">
      <c r="A9" s="933"/>
      <c r="B9" s="934"/>
      <c r="C9" s="935"/>
      <c r="D9" s="944"/>
      <c r="E9" s="946"/>
      <c r="F9" s="948"/>
      <c r="G9" s="944"/>
      <c r="H9" s="950"/>
      <c r="I9" s="47" t="s">
        <v>186</v>
      </c>
      <c r="J9" s="950"/>
      <c r="K9" s="46" t="s">
        <v>186</v>
      </c>
      <c r="M9" s="624"/>
      <c r="N9" s="624"/>
      <c r="O9" s="629"/>
      <c r="P9" s="624"/>
      <c r="Q9" s="624"/>
      <c r="R9" s="624"/>
      <c r="S9" s="624"/>
      <c r="T9" s="624"/>
      <c r="U9" s="624"/>
      <c r="V9" s="624"/>
      <c r="W9" s="624"/>
      <c r="X9" s="624"/>
      <c r="Y9" s="624"/>
      <c r="Z9" s="624"/>
      <c r="AA9" s="624"/>
      <c r="AB9" s="624"/>
      <c r="AC9" s="624"/>
    </row>
    <row r="10" spans="1:29" ht="30" customHeight="1">
      <c r="A10" s="41"/>
      <c r="B10" s="59" t="s">
        <v>46</v>
      </c>
      <c r="C10" s="40" t="s">
        <v>101</v>
      </c>
      <c r="D10" s="396"/>
      <c r="E10" s="415"/>
      <c r="F10" s="416"/>
      <c r="G10" s="417"/>
      <c r="H10" s="415"/>
      <c r="I10" s="418"/>
      <c r="J10" s="419"/>
      <c r="K10" s="420"/>
      <c r="L10" s="44"/>
      <c r="M10" s="630"/>
      <c r="N10" s="628"/>
      <c r="O10" s="624"/>
      <c r="P10" s="624"/>
      <c r="Q10" s="624"/>
      <c r="R10" s="624"/>
      <c r="S10" s="624"/>
      <c r="T10" s="624"/>
      <c r="U10" s="624"/>
      <c r="V10" s="624"/>
      <c r="W10" s="624"/>
      <c r="X10" s="624"/>
      <c r="Y10" s="624"/>
      <c r="Z10" s="624"/>
      <c r="AA10" s="624"/>
      <c r="AB10" s="624"/>
      <c r="AC10" s="624"/>
    </row>
    <row r="11" spans="1:29" ht="29.25" customHeight="1">
      <c r="A11" s="41"/>
      <c r="B11" s="59" t="s">
        <v>47</v>
      </c>
      <c r="C11" s="40" t="s">
        <v>102</v>
      </c>
      <c r="D11" s="396"/>
      <c r="E11" s="415"/>
      <c r="F11" s="416"/>
      <c r="G11" s="417"/>
      <c r="H11" s="415"/>
      <c r="I11" s="418"/>
      <c r="J11" s="419"/>
      <c r="K11" s="420"/>
      <c r="M11" s="624"/>
      <c r="N11" s="624"/>
      <c r="O11" s="629"/>
      <c r="P11" s="624"/>
      <c r="Q11" s="624"/>
      <c r="R11" s="624"/>
      <c r="S11" s="624"/>
      <c r="T11" s="624"/>
      <c r="U11" s="624"/>
      <c r="V11" s="624"/>
      <c r="W11" s="624"/>
      <c r="X11" s="624"/>
      <c r="Y11" s="624"/>
      <c r="Z11" s="624"/>
      <c r="AA11" s="624"/>
      <c r="AB11" s="624"/>
      <c r="AC11" s="624"/>
    </row>
    <row r="12" spans="1:29" ht="29.25" customHeight="1">
      <c r="A12" s="41"/>
      <c r="B12" s="61" t="s">
        <v>48</v>
      </c>
      <c r="C12" s="45" t="s">
        <v>103</v>
      </c>
      <c r="D12" s="396"/>
      <c r="E12" s="415"/>
      <c r="F12" s="416"/>
      <c r="G12" s="417"/>
      <c r="H12" s="415"/>
      <c r="I12" s="418"/>
      <c r="J12" s="419"/>
      <c r="K12" s="420"/>
      <c r="M12" s="624"/>
      <c r="N12" s="624"/>
      <c r="O12" s="629"/>
      <c r="P12" s="624"/>
      <c r="Q12" s="624"/>
      <c r="R12" s="624"/>
      <c r="S12" s="624"/>
      <c r="T12" s="624"/>
      <c r="U12" s="624"/>
      <c r="V12" s="624"/>
      <c r="W12" s="624"/>
      <c r="X12" s="624"/>
      <c r="Y12" s="624"/>
      <c r="Z12" s="624"/>
      <c r="AA12" s="624"/>
      <c r="AB12" s="624"/>
      <c r="AC12" s="624"/>
    </row>
    <row r="13" spans="1:29" ht="29.25" customHeight="1">
      <c r="A13" s="41"/>
      <c r="B13" s="59" t="s">
        <v>49</v>
      </c>
      <c r="C13" s="40" t="s">
        <v>104</v>
      </c>
      <c r="D13" s="396"/>
      <c r="E13" s="415"/>
      <c r="F13" s="416"/>
      <c r="G13" s="417"/>
      <c r="H13" s="415"/>
      <c r="I13" s="418"/>
      <c r="J13" s="419"/>
      <c r="K13" s="420"/>
      <c r="M13" s="624"/>
      <c r="N13" s="624"/>
      <c r="O13" s="629"/>
      <c r="P13" s="624"/>
      <c r="Q13" s="624"/>
      <c r="R13" s="624"/>
      <c r="S13" s="624"/>
      <c r="T13" s="624"/>
      <c r="U13" s="624"/>
      <c r="V13" s="624"/>
      <c r="W13" s="624"/>
      <c r="X13" s="624"/>
      <c r="Y13" s="624"/>
      <c r="Z13" s="624"/>
      <c r="AA13" s="624"/>
      <c r="AB13" s="624"/>
      <c r="AC13" s="624"/>
    </row>
    <row r="14" spans="1:29" ht="29.25" customHeight="1">
      <c r="A14" s="41"/>
      <c r="B14" s="59" t="s">
        <v>50</v>
      </c>
      <c r="C14" s="40" t="s">
        <v>105</v>
      </c>
      <c r="D14" s="396"/>
      <c r="E14" s="415"/>
      <c r="F14" s="416"/>
      <c r="G14" s="417"/>
      <c r="H14" s="415"/>
      <c r="I14" s="418"/>
      <c r="J14" s="419"/>
      <c r="K14" s="420"/>
      <c r="M14" s="624"/>
      <c r="N14" s="624"/>
      <c r="O14" s="629"/>
      <c r="P14" s="624"/>
      <c r="Q14" s="624"/>
      <c r="R14" s="624"/>
      <c r="S14" s="624"/>
      <c r="T14" s="624"/>
      <c r="U14" s="624"/>
      <c r="V14" s="624"/>
      <c r="W14" s="624"/>
      <c r="X14" s="624"/>
      <c r="Y14" s="624"/>
      <c r="Z14" s="624"/>
      <c r="AA14" s="624"/>
      <c r="AB14" s="624"/>
      <c r="AC14" s="624"/>
    </row>
    <row r="15" spans="1:29" ht="29.25" customHeight="1">
      <c r="A15" s="41"/>
      <c r="B15" s="61" t="s">
        <v>51</v>
      </c>
      <c r="C15" s="45" t="s">
        <v>106</v>
      </c>
      <c r="D15" s="594"/>
      <c r="E15" s="415"/>
      <c r="F15" s="416"/>
      <c r="G15" s="417"/>
      <c r="H15" s="415"/>
      <c r="I15" s="418"/>
      <c r="J15" s="419"/>
      <c r="K15" s="420"/>
      <c r="M15" s="624"/>
      <c r="N15" s="624"/>
      <c r="O15" s="629"/>
      <c r="P15" s="624"/>
      <c r="Q15" s="624"/>
      <c r="R15" s="624"/>
      <c r="S15" s="624"/>
      <c r="T15" s="624"/>
      <c r="U15" s="624"/>
      <c r="V15" s="624"/>
      <c r="W15" s="624"/>
      <c r="X15" s="624"/>
      <c r="Y15" s="624"/>
      <c r="Z15" s="624"/>
      <c r="AA15" s="624"/>
      <c r="AB15" s="624"/>
      <c r="AC15" s="624"/>
    </row>
    <row r="16" spans="1:29" ht="29.25" customHeight="1">
      <c r="A16" s="41"/>
      <c r="B16" s="595" t="s">
        <v>52</v>
      </c>
      <c r="C16" s="592" t="s">
        <v>107</v>
      </c>
      <c r="D16" s="596"/>
      <c r="E16" s="409"/>
      <c r="F16" s="410"/>
      <c r="G16" s="411"/>
      <c r="H16" s="409"/>
      <c r="I16" s="413"/>
      <c r="J16" s="413"/>
      <c r="K16" s="414"/>
      <c r="M16" s="624"/>
      <c r="N16" s="624"/>
      <c r="O16" s="629"/>
      <c r="P16" s="624"/>
      <c r="Q16" s="624"/>
      <c r="R16" s="624"/>
      <c r="S16" s="624"/>
      <c r="T16" s="624"/>
      <c r="U16" s="624"/>
      <c r="V16" s="624"/>
      <c r="W16" s="624"/>
      <c r="X16" s="624"/>
      <c r="Y16" s="624"/>
      <c r="Z16" s="624"/>
      <c r="AA16" s="624"/>
      <c r="AB16" s="624"/>
      <c r="AC16" s="624"/>
    </row>
    <row r="17" spans="1:29" ht="29.25" customHeight="1">
      <c r="A17" s="41"/>
      <c r="B17" s="210">
        <v>39</v>
      </c>
      <c r="C17" s="209" t="s">
        <v>108</v>
      </c>
      <c r="D17" s="396"/>
      <c r="E17" s="429"/>
      <c r="F17" s="416"/>
      <c r="G17" s="417"/>
      <c r="H17" s="415"/>
      <c r="I17" s="418"/>
      <c r="J17" s="419"/>
      <c r="K17" s="420"/>
      <c r="M17" s="624"/>
      <c r="N17" s="624"/>
      <c r="O17" s="629"/>
      <c r="P17" s="624"/>
      <c r="Q17" s="624"/>
      <c r="R17" s="624"/>
      <c r="S17" s="624"/>
      <c r="T17" s="624"/>
      <c r="U17" s="624"/>
      <c r="V17" s="624"/>
      <c r="W17" s="624"/>
      <c r="X17" s="624"/>
      <c r="Y17" s="624"/>
      <c r="Z17" s="624"/>
      <c r="AA17" s="624"/>
      <c r="AB17" s="624"/>
      <c r="AC17" s="624"/>
    </row>
    <row r="18" spans="1:29" ht="29.25" customHeight="1">
      <c r="A18" s="41"/>
      <c r="B18" s="210">
        <v>40</v>
      </c>
      <c r="C18" s="209" t="s">
        <v>109</v>
      </c>
      <c r="D18" s="396"/>
      <c r="E18" s="415"/>
      <c r="F18" s="416"/>
      <c r="G18" s="417"/>
      <c r="H18" s="415"/>
      <c r="I18" s="418"/>
      <c r="J18" s="419"/>
      <c r="K18" s="420"/>
      <c r="M18" s="624"/>
      <c r="N18" s="624"/>
      <c r="O18" s="629"/>
      <c r="P18" s="624"/>
      <c r="Q18" s="624"/>
      <c r="R18" s="624"/>
      <c r="S18" s="624"/>
      <c r="T18" s="624"/>
      <c r="U18" s="624"/>
      <c r="V18" s="624"/>
      <c r="W18" s="624"/>
      <c r="X18" s="624"/>
      <c r="Y18" s="624"/>
      <c r="Z18" s="624"/>
      <c r="AA18" s="624"/>
      <c r="AB18" s="624"/>
      <c r="AC18" s="624"/>
    </row>
    <row r="19" spans="1:29" ht="29.25" customHeight="1">
      <c r="A19" s="41"/>
      <c r="B19" s="210">
        <v>41</v>
      </c>
      <c r="C19" s="209" t="s">
        <v>110</v>
      </c>
      <c r="D19" s="396"/>
      <c r="E19" s="415"/>
      <c r="F19" s="416"/>
      <c r="G19" s="417"/>
      <c r="H19" s="415"/>
      <c r="I19" s="418"/>
      <c r="J19" s="419"/>
      <c r="K19" s="420"/>
      <c r="M19" s="624"/>
      <c r="N19" s="624"/>
      <c r="O19" s="629"/>
      <c r="P19" s="624"/>
      <c r="Q19" s="624"/>
      <c r="R19" s="624"/>
      <c r="S19" s="624"/>
      <c r="T19" s="624"/>
      <c r="U19" s="624"/>
      <c r="V19" s="624"/>
      <c r="W19" s="624"/>
      <c r="X19" s="624"/>
      <c r="Y19" s="624"/>
      <c r="Z19" s="624"/>
      <c r="AA19" s="624"/>
      <c r="AB19" s="624"/>
      <c r="AC19" s="624"/>
    </row>
    <row r="20" spans="1:29" ht="29.25" customHeight="1">
      <c r="A20" s="41"/>
      <c r="B20" s="210">
        <v>42</v>
      </c>
      <c r="C20" s="209" t="s">
        <v>111</v>
      </c>
      <c r="D20" s="396"/>
      <c r="E20" s="409"/>
      <c r="F20" s="410"/>
      <c r="G20" s="411"/>
      <c r="H20" s="409"/>
      <c r="I20" s="412"/>
      <c r="J20" s="413"/>
      <c r="K20" s="414"/>
      <c r="M20" s="624"/>
      <c r="N20" s="624"/>
      <c r="O20" s="629"/>
      <c r="P20" s="624"/>
      <c r="Q20" s="624"/>
      <c r="R20" s="624"/>
      <c r="S20" s="624"/>
      <c r="T20" s="624"/>
      <c r="U20" s="624"/>
      <c r="V20" s="624"/>
      <c r="W20" s="624"/>
      <c r="X20" s="624"/>
      <c r="Y20" s="624"/>
      <c r="Z20" s="624"/>
      <c r="AA20" s="624"/>
      <c r="AB20" s="624"/>
      <c r="AC20" s="624"/>
    </row>
    <row r="21" spans="1:29" ht="29.25" customHeight="1">
      <c r="A21" s="41"/>
      <c r="B21" s="43">
        <v>43</v>
      </c>
      <c r="C21" s="42" t="s">
        <v>162</v>
      </c>
      <c r="D21" s="567" t="s">
        <v>163</v>
      </c>
      <c r="E21" s="315" t="s">
        <v>485</v>
      </c>
      <c r="F21" s="316" t="s">
        <v>221</v>
      </c>
      <c r="G21" s="317" t="s">
        <v>221</v>
      </c>
      <c r="H21" s="310" t="s">
        <v>220</v>
      </c>
      <c r="I21" s="310" t="s">
        <v>220</v>
      </c>
      <c r="J21" s="310" t="s">
        <v>220</v>
      </c>
      <c r="K21" s="309" t="s">
        <v>221</v>
      </c>
      <c r="M21" s="624"/>
      <c r="N21" s="624"/>
      <c r="O21" s="629"/>
      <c r="P21" s="624"/>
      <c r="Q21" s="624"/>
      <c r="R21" s="624"/>
      <c r="S21" s="624"/>
      <c r="T21" s="624"/>
      <c r="U21" s="624"/>
      <c r="V21" s="624"/>
      <c r="W21" s="624"/>
      <c r="X21" s="624"/>
      <c r="Y21" s="624"/>
      <c r="Z21" s="624"/>
      <c r="AA21" s="624"/>
      <c r="AB21" s="624"/>
      <c r="AC21" s="624"/>
    </row>
    <row r="22" spans="1:29" ht="29.25" customHeight="1">
      <c r="A22" s="41"/>
      <c r="B22" s="210">
        <v>46</v>
      </c>
      <c r="C22" s="209" t="s">
        <v>112</v>
      </c>
      <c r="D22" s="396"/>
      <c r="E22" s="415"/>
      <c r="F22" s="416"/>
      <c r="G22" s="417"/>
      <c r="H22" s="415"/>
      <c r="I22" s="418"/>
      <c r="J22" s="419"/>
      <c r="K22" s="420"/>
      <c r="M22" s="624"/>
      <c r="N22" s="624"/>
      <c r="O22" s="629"/>
      <c r="P22" s="624"/>
      <c r="Q22" s="624"/>
      <c r="R22" s="624"/>
      <c r="S22" s="624"/>
      <c r="T22" s="624"/>
      <c r="U22" s="624"/>
      <c r="V22" s="624"/>
      <c r="W22" s="624"/>
      <c r="X22" s="624"/>
      <c r="Y22" s="624"/>
      <c r="Z22" s="624"/>
      <c r="AA22" s="624"/>
      <c r="AB22" s="624"/>
      <c r="AC22" s="624"/>
    </row>
    <row r="23" spans="1:29" ht="29.25" customHeight="1">
      <c r="A23" s="41"/>
      <c r="B23" s="210">
        <v>47</v>
      </c>
      <c r="C23" s="209" t="s">
        <v>113</v>
      </c>
      <c r="D23" s="396"/>
      <c r="E23" s="415"/>
      <c r="F23" s="416"/>
      <c r="G23" s="417"/>
      <c r="H23" s="415"/>
      <c r="I23" s="418"/>
      <c r="J23" s="419"/>
      <c r="K23" s="420"/>
      <c r="M23" s="624"/>
      <c r="N23" s="624"/>
      <c r="O23" s="629"/>
      <c r="P23" s="624"/>
      <c r="Q23" s="624"/>
      <c r="R23" s="624"/>
      <c r="S23" s="624"/>
      <c r="T23" s="624"/>
      <c r="U23" s="624"/>
      <c r="V23" s="624"/>
      <c r="W23" s="624"/>
      <c r="X23" s="624"/>
      <c r="Y23" s="624"/>
      <c r="Z23" s="624"/>
      <c r="AA23" s="624"/>
      <c r="AB23" s="624"/>
      <c r="AC23" s="624"/>
    </row>
    <row r="24" spans="1:29" ht="29.25" customHeight="1">
      <c r="A24" s="41"/>
      <c r="B24" s="210">
        <v>48</v>
      </c>
      <c r="C24" s="209" t="s">
        <v>114</v>
      </c>
      <c r="D24" s="396"/>
      <c r="E24" s="415"/>
      <c r="F24" s="416"/>
      <c r="G24" s="417"/>
      <c r="H24" s="415"/>
      <c r="I24" s="418"/>
      <c r="J24" s="419"/>
      <c r="K24" s="420"/>
      <c r="M24" s="624"/>
      <c r="N24" s="624"/>
      <c r="O24" s="629"/>
      <c r="P24" s="624"/>
      <c r="Q24" s="624"/>
      <c r="R24" s="624"/>
      <c r="S24" s="624"/>
      <c r="T24" s="624"/>
      <c r="U24" s="624"/>
      <c r="V24" s="624"/>
      <c r="W24" s="624"/>
      <c r="X24" s="624"/>
      <c r="Y24" s="624"/>
      <c r="Z24" s="624"/>
      <c r="AA24" s="624"/>
      <c r="AB24" s="624"/>
      <c r="AC24" s="624"/>
    </row>
    <row r="25" spans="1:29" ht="29.25" customHeight="1">
      <c r="A25" s="41"/>
      <c r="B25" s="208" t="s">
        <v>227</v>
      </c>
      <c r="C25" s="209" t="s">
        <v>226</v>
      </c>
      <c r="D25" s="396"/>
      <c r="E25" s="415"/>
      <c r="F25" s="416"/>
      <c r="G25" s="417"/>
      <c r="H25" s="415"/>
      <c r="I25" s="418"/>
      <c r="J25" s="419"/>
      <c r="K25" s="420"/>
      <c r="M25" s="624"/>
      <c r="N25" s="624"/>
      <c r="O25" s="629"/>
      <c r="P25" s="624"/>
      <c r="Q25" s="624"/>
      <c r="R25" s="624"/>
      <c r="S25" s="624"/>
      <c r="T25" s="624"/>
      <c r="U25" s="624"/>
      <c r="V25" s="624"/>
      <c r="W25" s="624"/>
      <c r="X25" s="624"/>
      <c r="Y25" s="624"/>
      <c r="Z25" s="624"/>
      <c r="AA25" s="624"/>
      <c r="AB25" s="624"/>
      <c r="AC25" s="624"/>
    </row>
    <row r="26" spans="1:29" ht="29.25" customHeight="1">
      <c r="A26" s="41"/>
      <c r="B26" s="210">
        <v>51</v>
      </c>
      <c r="C26" s="209" t="s">
        <v>115</v>
      </c>
      <c r="D26" s="396"/>
      <c r="E26" s="415"/>
      <c r="F26" s="416"/>
      <c r="G26" s="417"/>
      <c r="H26" s="415"/>
      <c r="I26" s="418"/>
      <c r="J26" s="419"/>
      <c r="K26" s="420"/>
      <c r="M26" s="624"/>
      <c r="N26" s="624"/>
      <c r="O26" s="629"/>
      <c r="P26" s="624"/>
      <c r="Q26" s="624"/>
      <c r="R26" s="624"/>
      <c r="S26" s="624"/>
      <c r="T26" s="624"/>
      <c r="U26" s="624"/>
      <c r="V26" s="624"/>
      <c r="W26" s="624"/>
      <c r="X26" s="624"/>
      <c r="Y26" s="624"/>
      <c r="Z26" s="624"/>
      <c r="AA26" s="624"/>
      <c r="AB26" s="624"/>
      <c r="AC26" s="624"/>
    </row>
    <row r="27" spans="1:29" ht="29.25" customHeight="1">
      <c r="A27" s="41"/>
      <c r="B27" s="208" t="s">
        <v>225</v>
      </c>
      <c r="C27" s="209" t="s">
        <v>224</v>
      </c>
      <c r="D27" s="396"/>
      <c r="E27" s="415"/>
      <c r="F27" s="416"/>
      <c r="G27" s="417"/>
      <c r="H27" s="415"/>
      <c r="I27" s="418"/>
      <c r="J27" s="419"/>
      <c r="K27" s="420"/>
      <c r="M27" s="624"/>
      <c r="N27" s="624"/>
      <c r="O27" s="629"/>
      <c r="P27" s="624"/>
      <c r="Q27" s="624"/>
      <c r="R27" s="624"/>
      <c r="S27" s="624"/>
      <c r="T27" s="624"/>
      <c r="U27" s="624"/>
      <c r="V27" s="624"/>
      <c r="W27" s="624"/>
      <c r="X27" s="624"/>
      <c r="Y27" s="624"/>
      <c r="Z27" s="624"/>
      <c r="AA27" s="624"/>
      <c r="AB27" s="624"/>
      <c r="AC27" s="624"/>
    </row>
    <row r="28" spans="1:29" ht="29.25" customHeight="1">
      <c r="A28" s="41"/>
      <c r="B28" s="210">
        <v>54</v>
      </c>
      <c r="C28" s="209" t="s">
        <v>116</v>
      </c>
      <c r="D28" s="396"/>
      <c r="E28" s="415"/>
      <c r="F28" s="416"/>
      <c r="G28" s="417"/>
      <c r="H28" s="415"/>
      <c r="I28" s="418"/>
      <c r="J28" s="419"/>
      <c r="K28" s="420"/>
      <c r="M28" s="624"/>
      <c r="N28" s="624"/>
      <c r="O28" s="629"/>
      <c r="P28" s="624"/>
      <c r="Q28" s="624"/>
      <c r="R28" s="624"/>
      <c r="S28" s="624"/>
      <c r="T28" s="624"/>
      <c r="U28" s="624"/>
      <c r="V28" s="624"/>
      <c r="W28" s="624"/>
      <c r="X28" s="624"/>
      <c r="Y28" s="624"/>
      <c r="Z28" s="624"/>
      <c r="AA28" s="624"/>
      <c r="AB28" s="624"/>
      <c r="AC28" s="624"/>
    </row>
    <row r="29" spans="1:29" ht="29.25" customHeight="1">
      <c r="A29" s="41"/>
      <c r="B29" s="210">
        <v>55</v>
      </c>
      <c r="C29" s="209" t="s">
        <v>117</v>
      </c>
      <c r="D29" s="396"/>
      <c r="E29" s="415"/>
      <c r="F29" s="416"/>
      <c r="G29" s="417"/>
      <c r="H29" s="415"/>
      <c r="I29" s="418"/>
      <c r="J29" s="419"/>
      <c r="K29" s="420"/>
      <c r="M29" s="624"/>
      <c r="N29" s="624"/>
      <c r="O29" s="629"/>
      <c r="P29" s="624"/>
      <c r="Q29" s="624"/>
      <c r="R29" s="624"/>
      <c r="S29" s="624"/>
      <c r="T29" s="624"/>
      <c r="U29" s="624"/>
      <c r="V29" s="624"/>
      <c r="W29" s="624"/>
      <c r="X29" s="624"/>
      <c r="Y29" s="624"/>
      <c r="Z29" s="624"/>
      <c r="AA29" s="624"/>
      <c r="AB29" s="624"/>
      <c r="AC29" s="624"/>
    </row>
    <row r="30" spans="1:29" ht="29.25" customHeight="1">
      <c r="A30" s="41"/>
      <c r="B30" s="208" t="s">
        <v>223</v>
      </c>
      <c r="C30" s="209" t="s">
        <v>222</v>
      </c>
      <c r="D30" s="396"/>
      <c r="E30" s="415"/>
      <c r="F30" s="416"/>
      <c r="G30" s="417"/>
      <c r="H30" s="415"/>
      <c r="I30" s="418"/>
      <c r="J30" s="419"/>
      <c r="K30" s="420"/>
      <c r="M30" s="624"/>
      <c r="N30" s="624"/>
      <c r="O30" s="629"/>
      <c r="P30" s="624"/>
      <c r="Q30" s="624"/>
      <c r="R30" s="624"/>
      <c r="S30" s="624"/>
      <c r="T30" s="624"/>
      <c r="U30" s="624"/>
      <c r="V30" s="624"/>
      <c r="W30" s="624"/>
      <c r="X30" s="624"/>
      <c r="Y30" s="624"/>
      <c r="Z30" s="624"/>
      <c r="AA30" s="624"/>
      <c r="AB30" s="624"/>
      <c r="AC30" s="624"/>
    </row>
    <row r="31" spans="1:29" ht="29.25" customHeight="1">
      <c r="A31" s="41"/>
      <c r="B31" s="210">
        <v>58</v>
      </c>
      <c r="C31" s="209" t="s">
        <v>118</v>
      </c>
      <c r="D31" s="396"/>
      <c r="E31" s="415"/>
      <c r="F31" s="416"/>
      <c r="G31" s="417"/>
      <c r="H31" s="415"/>
      <c r="I31" s="418"/>
      <c r="J31" s="419"/>
      <c r="K31" s="420"/>
      <c r="M31" s="624"/>
      <c r="N31" s="624"/>
      <c r="O31" s="629"/>
      <c r="P31" s="624"/>
      <c r="Q31" s="624"/>
      <c r="R31" s="624"/>
      <c r="S31" s="624"/>
      <c r="T31" s="624"/>
      <c r="U31" s="624"/>
      <c r="V31" s="624"/>
      <c r="W31" s="624"/>
      <c r="X31" s="624"/>
      <c r="Y31" s="624"/>
      <c r="Z31" s="624"/>
      <c r="AA31" s="624"/>
      <c r="AB31" s="624"/>
      <c r="AC31" s="624"/>
    </row>
    <row r="32" spans="1:29" ht="29.25" customHeight="1">
      <c r="A32" s="41"/>
      <c r="B32" s="210">
        <v>59</v>
      </c>
      <c r="C32" s="209" t="s">
        <v>119</v>
      </c>
      <c r="D32" s="396"/>
      <c r="E32" s="415"/>
      <c r="F32" s="416"/>
      <c r="G32" s="417"/>
      <c r="H32" s="415"/>
      <c r="I32" s="418"/>
      <c r="J32" s="419"/>
      <c r="K32" s="420"/>
      <c r="M32" s="624"/>
      <c r="N32" s="624"/>
      <c r="O32" s="629"/>
      <c r="P32" s="624"/>
      <c r="Q32" s="624"/>
      <c r="R32" s="624"/>
      <c r="S32" s="624"/>
      <c r="T32" s="624"/>
      <c r="U32" s="624"/>
      <c r="V32" s="624"/>
      <c r="W32" s="624"/>
      <c r="X32" s="624"/>
      <c r="Y32" s="624"/>
      <c r="Z32" s="624"/>
      <c r="AA32" s="624"/>
      <c r="AB32" s="624"/>
      <c r="AC32" s="624"/>
    </row>
    <row r="33" spans="1:29" ht="29.25" customHeight="1">
      <c r="A33" s="41"/>
      <c r="B33" s="210">
        <v>60</v>
      </c>
      <c r="C33" s="209" t="s">
        <v>120</v>
      </c>
      <c r="D33" s="396"/>
      <c r="E33" s="415"/>
      <c r="F33" s="416"/>
      <c r="G33" s="417"/>
      <c r="H33" s="415"/>
      <c r="I33" s="418"/>
      <c r="J33" s="419"/>
      <c r="K33" s="420"/>
      <c r="M33" s="624"/>
      <c r="N33" s="624"/>
      <c r="O33" s="629"/>
      <c r="P33" s="624"/>
      <c r="Q33" s="624"/>
      <c r="R33" s="624"/>
      <c r="S33" s="624"/>
      <c r="T33" s="624"/>
      <c r="U33" s="624"/>
      <c r="V33" s="624"/>
      <c r="W33" s="624"/>
      <c r="X33" s="624"/>
      <c r="Y33" s="624"/>
      <c r="Z33" s="624"/>
      <c r="AA33" s="624"/>
      <c r="AB33" s="624"/>
      <c r="AC33" s="624"/>
    </row>
    <row r="34" spans="1:29" ht="29.25" customHeight="1">
      <c r="A34" s="41"/>
      <c r="B34" s="210">
        <v>61</v>
      </c>
      <c r="C34" s="209" t="s">
        <v>121</v>
      </c>
      <c r="D34" s="396"/>
      <c r="E34" s="415"/>
      <c r="F34" s="416"/>
      <c r="G34" s="417"/>
      <c r="H34" s="415"/>
      <c r="I34" s="418"/>
      <c r="J34" s="419"/>
      <c r="K34" s="420"/>
      <c r="M34" s="624"/>
      <c r="N34" s="624"/>
      <c r="O34" s="629"/>
      <c r="P34" s="624"/>
      <c r="Q34" s="624"/>
      <c r="R34" s="624"/>
      <c r="S34" s="624"/>
      <c r="T34" s="624"/>
      <c r="U34" s="624"/>
      <c r="V34" s="624"/>
      <c r="W34" s="624"/>
      <c r="X34" s="624"/>
      <c r="Y34" s="624"/>
      <c r="Z34" s="624"/>
      <c r="AA34" s="624"/>
      <c r="AB34" s="624"/>
      <c r="AC34" s="624"/>
    </row>
    <row r="35" spans="1:29" ht="29.25" customHeight="1">
      <c r="A35" s="41"/>
      <c r="B35" s="210">
        <v>62</v>
      </c>
      <c r="C35" s="209" t="s">
        <v>122</v>
      </c>
      <c r="D35" s="396"/>
      <c r="E35" s="415"/>
      <c r="F35" s="416"/>
      <c r="G35" s="417"/>
      <c r="H35" s="415"/>
      <c r="I35" s="418"/>
      <c r="J35" s="419"/>
      <c r="K35" s="420"/>
      <c r="M35" s="624"/>
      <c r="N35" s="624"/>
      <c r="O35" s="629"/>
      <c r="P35" s="624"/>
      <c r="Q35" s="624"/>
      <c r="R35" s="624"/>
      <c r="S35" s="624"/>
      <c r="T35" s="624"/>
      <c r="U35" s="624"/>
      <c r="V35" s="624"/>
      <c r="W35" s="624"/>
      <c r="X35" s="624"/>
      <c r="Y35" s="624"/>
      <c r="Z35" s="624"/>
      <c r="AA35" s="624"/>
      <c r="AB35" s="624"/>
      <c r="AC35" s="624"/>
    </row>
    <row r="36" spans="1:29" ht="29.25" customHeight="1">
      <c r="A36" s="41"/>
      <c r="B36" s="210">
        <v>63</v>
      </c>
      <c r="C36" s="209" t="s">
        <v>123</v>
      </c>
      <c r="D36" s="396"/>
      <c r="E36" s="415"/>
      <c r="F36" s="416"/>
      <c r="G36" s="417"/>
      <c r="H36" s="415"/>
      <c r="I36" s="418"/>
      <c r="J36" s="419"/>
      <c r="K36" s="420"/>
      <c r="L36" s="36"/>
      <c r="M36" s="630"/>
      <c r="N36" s="631"/>
      <c r="O36" s="629"/>
      <c r="P36" s="624"/>
      <c r="Q36" s="624"/>
      <c r="R36" s="624"/>
      <c r="S36" s="624"/>
      <c r="T36" s="624"/>
      <c r="U36" s="624"/>
      <c r="V36" s="624"/>
      <c r="W36" s="624"/>
      <c r="X36" s="624"/>
      <c r="Y36" s="624"/>
      <c r="Z36" s="624"/>
      <c r="AA36" s="624"/>
      <c r="AB36" s="624"/>
      <c r="AC36" s="624"/>
    </row>
    <row r="37" spans="1:29" ht="29.25" customHeight="1">
      <c r="A37" s="41"/>
      <c r="B37" s="210">
        <v>64</v>
      </c>
      <c r="C37" s="209" t="s">
        <v>124</v>
      </c>
      <c r="D37" s="396"/>
      <c r="E37" s="415"/>
      <c r="F37" s="416"/>
      <c r="G37" s="417"/>
      <c r="H37" s="415"/>
      <c r="I37" s="418"/>
      <c r="J37" s="419"/>
      <c r="K37" s="420"/>
      <c r="L37" s="36"/>
      <c r="M37" s="630"/>
      <c r="N37" s="631"/>
      <c r="O37" s="629"/>
      <c r="P37" s="624"/>
      <c r="Q37" s="624"/>
      <c r="R37" s="624"/>
      <c r="S37" s="624"/>
      <c r="T37" s="624"/>
      <c r="U37" s="624"/>
      <c r="V37" s="624"/>
      <c r="W37" s="624"/>
      <c r="X37" s="624"/>
      <c r="Y37" s="624"/>
      <c r="Z37" s="624"/>
      <c r="AA37" s="624"/>
      <c r="AB37" s="624"/>
      <c r="AC37" s="624"/>
    </row>
    <row r="38" spans="1:29" ht="29.25" customHeight="1">
      <c r="A38" s="41"/>
      <c r="B38" s="210">
        <v>65</v>
      </c>
      <c r="C38" s="209" t="s">
        <v>125</v>
      </c>
      <c r="D38" s="567" t="s">
        <v>163</v>
      </c>
      <c r="E38" s="311" t="s">
        <v>221</v>
      </c>
      <c r="F38" s="312" t="s">
        <v>221</v>
      </c>
      <c r="G38" s="313" t="s">
        <v>220</v>
      </c>
      <c r="H38" s="314" t="s">
        <v>220</v>
      </c>
      <c r="I38" s="314" t="s">
        <v>221</v>
      </c>
      <c r="J38" s="314" t="s">
        <v>221</v>
      </c>
      <c r="K38" s="312" t="s">
        <v>220</v>
      </c>
      <c r="L38" s="36"/>
      <c r="M38" s="630"/>
      <c r="N38" s="631"/>
      <c r="O38" s="629"/>
      <c r="P38" s="624"/>
      <c r="Q38" s="624"/>
      <c r="R38" s="624"/>
      <c r="S38" s="624"/>
      <c r="T38" s="624"/>
      <c r="U38" s="624"/>
      <c r="V38" s="624"/>
      <c r="W38" s="624"/>
      <c r="X38" s="624"/>
      <c r="Y38" s="624"/>
      <c r="Z38" s="624"/>
      <c r="AA38" s="624"/>
      <c r="AB38" s="624"/>
      <c r="AC38" s="624"/>
    </row>
    <row r="39" spans="1:29" ht="29.25" customHeight="1">
      <c r="A39" s="41"/>
      <c r="B39" s="210">
        <v>66</v>
      </c>
      <c r="C39" s="209" t="s">
        <v>126</v>
      </c>
      <c r="D39" s="396"/>
      <c r="E39" s="415"/>
      <c r="F39" s="416"/>
      <c r="G39" s="417"/>
      <c r="H39" s="419"/>
      <c r="I39" s="419"/>
      <c r="J39" s="419"/>
      <c r="K39" s="416"/>
      <c r="L39" s="36"/>
      <c r="M39" s="630"/>
      <c r="N39" s="631"/>
      <c r="O39" s="629"/>
      <c r="P39" s="624"/>
      <c r="Q39" s="624"/>
      <c r="R39" s="624"/>
      <c r="S39" s="624"/>
      <c r="T39" s="624"/>
      <c r="U39" s="624"/>
      <c r="V39" s="624"/>
      <c r="W39" s="624"/>
      <c r="X39" s="624"/>
      <c r="Y39" s="624"/>
      <c r="Z39" s="624"/>
      <c r="AA39" s="624"/>
      <c r="AB39" s="624"/>
      <c r="AC39" s="624"/>
    </row>
    <row r="40" spans="1:29" ht="29.25" customHeight="1">
      <c r="A40" s="41"/>
      <c r="B40" s="210">
        <v>67</v>
      </c>
      <c r="C40" s="209" t="s">
        <v>127</v>
      </c>
      <c r="D40" s="396"/>
      <c r="E40" s="415"/>
      <c r="F40" s="416"/>
      <c r="G40" s="417"/>
      <c r="H40" s="419"/>
      <c r="I40" s="419"/>
      <c r="J40" s="419"/>
      <c r="K40" s="416"/>
      <c r="L40" s="36"/>
      <c r="M40" s="630"/>
      <c r="N40" s="631"/>
      <c r="O40" s="629"/>
      <c r="P40" s="624"/>
      <c r="Q40" s="624"/>
      <c r="R40" s="624"/>
      <c r="S40" s="624"/>
      <c r="T40" s="624"/>
      <c r="U40" s="624"/>
      <c r="V40" s="624"/>
      <c r="W40" s="624"/>
      <c r="X40" s="624"/>
      <c r="Y40" s="624"/>
      <c r="Z40" s="624"/>
      <c r="AA40" s="624"/>
      <c r="AB40" s="624"/>
      <c r="AC40" s="624"/>
    </row>
    <row r="41" spans="1:29" ht="29.25" customHeight="1">
      <c r="A41" s="41"/>
      <c r="B41" s="210">
        <v>68</v>
      </c>
      <c r="C41" s="209" t="s">
        <v>128</v>
      </c>
      <c r="D41" s="567" t="s">
        <v>163</v>
      </c>
      <c r="E41" s="311" t="s">
        <v>221</v>
      </c>
      <c r="F41" s="312" t="s">
        <v>220</v>
      </c>
      <c r="G41" s="313" t="s">
        <v>163</v>
      </c>
      <c r="H41" s="310" t="s">
        <v>221</v>
      </c>
      <c r="I41" s="310" t="s">
        <v>220</v>
      </c>
      <c r="J41" s="310" t="s">
        <v>220</v>
      </c>
      <c r="K41" s="309" t="s">
        <v>220</v>
      </c>
      <c r="L41" s="36"/>
      <c r="M41" s="630"/>
      <c r="N41" s="631"/>
      <c r="O41" s="629"/>
      <c r="P41" s="624"/>
      <c r="Q41" s="624"/>
      <c r="R41" s="624"/>
      <c r="S41" s="624"/>
      <c r="T41" s="624"/>
      <c r="U41" s="624"/>
      <c r="V41" s="624"/>
      <c r="W41" s="624"/>
      <c r="X41" s="624"/>
      <c r="Y41" s="624"/>
      <c r="Z41" s="624"/>
      <c r="AA41" s="624"/>
      <c r="AB41" s="624"/>
      <c r="AC41" s="624"/>
    </row>
    <row r="42" spans="1:29" ht="29.25" customHeight="1">
      <c r="A42" s="41"/>
      <c r="B42" s="210">
        <v>69</v>
      </c>
      <c r="C42" s="209" t="s">
        <v>129</v>
      </c>
      <c r="D42" s="396"/>
      <c r="E42" s="415"/>
      <c r="F42" s="416"/>
      <c r="G42" s="417"/>
      <c r="H42" s="415"/>
      <c r="I42" s="418"/>
      <c r="J42" s="419"/>
      <c r="K42" s="420"/>
      <c r="L42" s="36"/>
      <c r="M42" s="630"/>
      <c r="N42" s="631"/>
      <c r="O42" s="629"/>
      <c r="P42" s="624"/>
      <c r="Q42" s="624"/>
      <c r="R42" s="624"/>
      <c r="S42" s="624"/>
      <c r="T42" s="624"/>
      <c r="U42" s="624"/>
      <c r="V42" s="624"/>
      <c r="W42" s="624"/>
      <c r="X42" s="624"/>
      <c r="Y42" s="624"/>
      <c r="Z42" s="624"/>
      <c r="AA42" s="624"/>
      <c r="AB42" s="624"/>
      <c r="AC42" s="624"/>
    </row>
    <row r="43" spans="1:29" ht="29.25" customHeight="1">
      <c r="A43" s="41"/>
      <c r="B43" s="210">
        <v>70</v>
      </c>
      <c r="C43" s="209" t="s">
        <v>130</v>
      </c>
      <c r="D43" s="396"/>
      <c r="E43" s="415"/>
      <c r="F43" s="416"/>
      <c r="G43" s="417"/>
      <c r="H43" s="415"/>
      <c r="I43" s="418"/>
      <c r="J43" s="419"/>
      <c r="K43" s="420"/>
      <c r="L43" s="36"/>
      <c r="M43" s="630"/>
      <c r="N43" s="631"/>
      <c r="O43" s="629"/>
      <c r="P43" s="624"/>
      <c r="Q43" s="624"/>
      <c r="R43" s="624"/>
      <c r="S43" s="624"/>
      <c r="T43" s="624"/>
      <c r="U43" s="624"/>
      <c r="V43" s="624"/>
      <c r="W43" s="624"/>
      <c r="X43" s="624"/>
      <c r="Y43" s="624"/>
      <c r="Z43" s="624"/>
      <c r="AA43" s="624"/>
      <c r="AB43" s="624"/>
      <c r="AC43" s="624"/>
    </row>
    <row r="44" spans="1:29" ht="29.25" customHeight="1">
      <c r="A44" s="41"/>
      <c r="B44" s="210">
        <v>71</v>
      </c>
      <c r="C44" s="209" t="s">
        <v>131</v>
      </c>
      <c r="D44" s="396"/>
      <c r="E44" s="415"/>
      <c r="F44" s="416"/>
      <c r="G44" s="417"/>
      <c r="H44" s="415"/>
      <c r="I44" s="418"/>
      <c r="J44" s="419"/>
      <c r="K44" s="420"/>
      <c r="L44" s="36"/>
      <c r="M44" s="630"/>
      <c r="N44" s="631"/>
      <c r="O44" s="629"/>
      <c r="P44" s="624"/>
      <c r="Q44" s="624"/>
      <c r="R44" s="624"/>
      <c r="S44" s="624"/>
      <c r="T44" s="624"/>
      <c r="U44" s="624"/>
      <c r="V44" s="624"/>
      <c r="W44" s="624"/>
      <c r="X44" s="624"/>
      <c r="Y44" s="624"/>
      <c r="Z44" s="624"/>
      <c r="AA44" s="624"/>
      <c r="AB44" s="624"/>
      <c r="AC44" s="624"/>
    </row>
    <row r="45" spans="1:29" ht="29.25" customHeight="1">
      <c r="A45" s="41"/>
      <c r="B45" s="210">
        <v>72</v>
      </c>
      <c r="C45" s="209" t="s">
        <v>132</v>
      </c>
      <c r="D45" s="396"/>
      <c r="E45" s="415"/>
      <c r="F45" s="416"/>
      <c r="G45" s="417"/>
      <c r="H45" s="415"/>
      <c r="I45" s="418"/>
      <c r="J45" s="419"/>
      <c r="K45" s="420"/>
      <c r="L45" s="36"/>
      <c r="M45" s="630"/>
      <c r="N45" s="631"/>
      <c r="O45" s="629"/>
      <c r="P45" s="624"/>
      <c r="Q45" s="624"/>
      <c r="R45" s="624"/>
      <c r="S45" s="624"/>
      <c r="T45" s="624"/>
      <c r="U45" s="624"/>
      <c r="V45" s="624"/>
      <c r="W45" s="624"/>
      <c r="X45" s="624"/>
      <c r="Y45" s="624"/>
      <c r="Z45" s="624"/>
      <c r="AA45" s="624"/>
      <c r="AB45" s="624"/>
      <c r="AC45" s="624"/>
    </row>
    <row r="46" spans="1:29" ht="29.25" customHeight="1">
      <c r="A46" s="41"/>
      <c r="B46" s="607">
        <v>73</v>
      </c>
      <c r="C46" s="45" t="s">
        <v>533</v>
      </c>
      <c r="D46" s="608"/>
      <c r="E46" s="415"/>
      <c r="F46" s="416"/>
      <c r="G46" s="417"/>
      <c r="H46" s="415"/>
      <c r="I46" s="418"/>
      <c r="J46" s="419"/>
      <c r="K46" s="420"/>
      <c r="L46" s="36"/>
      <c r="M46" s="630"/>
      <c r="N46" s="631"/>
      <c r="O46" s="629"/>
      <c r="P46" s="624"/>
      <c r="Q46" s="624"/>
      <c r="R46" s="624"/>
      <c r="S46" s="624"/>
      <c r="T46" s="624"/>
      <c r="U46" s="624"/>
      <c r="V46" s="624"/>
      <c r="W46" s="624"/>
      <c r="X46" s="624"/>
      <c r="Y46" s="624"/>
      <c r="Z46" s="624"/>
      <c r="AA46" s="624"/>
      <c r="AB46" s="624"/>
      <c r="AC46" s="624"/>
    </row>
    <row r="47" spans="1:29" ht="29.25" customHeight="1" thickBot="1">
      <c r="A47" s="39"/>
      <c r="B47" s="212">
        <v>99</v>
      </c>
      <c r="C47" s="211" t="s">
        <v>133</v>
      </c>
      <c r="D47" s="421"/>
      <c r="E47" s="422"/>
      <c r="F47" s="423"/>
      <c r="G47" s="424"/>
      <c r="H47" s="422"/>
      <c r="I47" s="425"/>
      <c r="J47" s="426"/>
      <c r="K47" s="427"/>
      <c r="L47" s="36"/>
      <c r="M47" s="630"/>
      <c r="N47" s="629"/>
      <c r="O47" s="629"/>
      <c r="P47" s="624"/>
      <c r="Q47" s="624"/>
      <c r="R47" s="624"/>
      <c r="S47" s="624"/>
      <c r="T47" s="624"/>
      <c r="U47" s="624"/>
      <c r="V47" s="624"/>
      <c r="W47" s="624"/>
      <c r="X47" s="624"/>
      <c r="Y47" s="624"/>
      <c r="Z47" s="624"/>
      <c r="AA47" s="624"/>
      <c r="AB47" s="624"/>
      <c r="AC47" s="624"/>
    </row>
    <row r="48" spans="1:29" ht="29.25" customHeight="1">
      <c r="A48" s="38"/>
      <c r="D48" s="37"/>
      <c r="E48" s="37"/>
      <c r="F48" s="37"/>
      <c r="G48" s="37"/>
      <c r="H48" s="37"/>
      <c r="I48" s="37"/>
      <c r="J48" s="37"/>
      <c r="K48" s="37"/>
      <c r="L48" s="36"/>
      <c r="M48" s="35"/>
      <c r="N48" s="34"/>
    </row>
    <row r="49" spans="1:14" ht="29.25" customHeight="1">
      <c r="A49" s="38"/>
      <c r="C49" s="38"/>
      <c r="D49" s="37"/>
      <c r="E49" s="37"/>
      <c r="F49" s="37"/>
      <c r="G49" s="37"/>
      <c r="H49" s="37"/>
      <c r="I49" s="37"/>
      <c r="J49" s="37"/>
      <c r="K49" s="37"/>
      <c r="L49" s="34"/>
      <c r="M49" s="34"/>
      <c r="N49" s="34"/>
    </row>
    <row r="50" spans="1:14" ht="29.25" customHeight="1">
      <c r="A50" s="38"/>
      <c r="C50" s="38"/>
      <c r="D50" s="37"/>
      <c r="E50" s="37"/>
      <c r="F50" s="37"/>
      <c r="G50" s="37"/>
      <c r="H50" s="37"/>
      <c r="I50" s="37"/>
      <c r="J50" s="37"/>
      <c r="K50" s="37"/>
      <c r="L50" s="34"/>
      <c r="M50" s="34"/>
      <c r="N50" s="34"/>
    </row>
    <row r="51" spans="1:14">
      <c r="A51" s="38"/>
      <c r="C51" s="38"/>
      <c r="D51" s="37"/>
      <c r="E51" s="37"/>
      <c r="F51" s="37"/>
      <c r="G51" s="37"/>
      <c r="H51" s="37"/>
      <c r="I51" s="37"/>
      <c r="J51" s="37"/>
      <c r="K51" s="37"/>
    </row>
    <row r="52" spans="1:14">
      <c r="A52" s="38"/>
      <c r="B52" s="34"/>
      <c r="C52" s="38"/>
      <c r="D52" s="37"/>
      <c r="E52" s="37"/>
      <c r="F52" s="37"/>
      <c r="G52" s="37"/>
      <c r="H52" s="37"/>
      <c r="I52" s="37"/>
      <c r="J52" s="37"/>
      <c r="K52" s="37"/>
    </row>
  </sheetData>
  <sheetProtection sheet="1" formatCells="0" selectLockedCells="1"/>
  <mergeCells count="10">
    <mergeCell ref="H1:I1"/>
    <mergeCell ref="A6:C9"/>
    <mergeCell ref="D6:F6"/>
    <mergeCell ref="G6:K6"/>
    <mergeCell ref="D7:D9"/>
    <mergeCell ref="G7:G9"/>
    <mergeCell ref="E8:E9"/>
    <mergeCell ref="F8:F9"/>
    <mergeCell ref="H8:H9"/>
    <mergeCell ref="J8:J9"/>
  </mergeCells>
  <phoneticPr fontId="6"/>
  <dataValidations count="1">
    <dataValidation type="whole" allowBlank="1" showInputMessage="1" showErrorMessage="1" error="1日8時間あたりの金額を入力してください。" prompt="1日8時間あたりの金額を入力してください。" sqref="D10:K47">
      <formula1>5001</formula1>
      <formula2>99999</formula2>
    </dataValidation>
  </dataValidations>
  <printOptions horizontalCentered="1"/>
  <pageMargins left="0.39370078740157483" right="0.39370078740157483" top="0.39370078740157483" bottom="0" header="0.31496062992125984" footer="0.31496062992125984"/>
  <pageSetup paperSize="9" scale="61" fitToHeight="0" orientation="portrait" blackAndWhite="1" r:id="rId1"/>
  <headerFooter>
    <oddFooter>&amp;R東京労働局_R6.3</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64"/>
  <sheetViews>
    <sheetView showGridLines="0" view="pageBreakPreview" zoomScale="70" zoomScaleNormal="35" zoomScaleSheetLayoutView="70" workbookViewId="0">
      <pane xSplit="1" ySplit="9" topLeftCell="B31" activePane="bottomRight" state="frozen"/>
      <selection activeCell="K3" sqref="K3:L3"/>
      <selection pane="topRight" activeCell="K3" sqref="K3:L3"/>
      <selection pane="bottomLeft" activeCell="K3" sqref="K3:L3"/>
      <selection pane="bottomRight" activeCell="B34" sqref="B34"/>
    </sheetView>
  </sheetViews>
  <sheetFormatPr defaultColWidth="9" defaultRowHeight="13.5"/>
  <cols>
    <col min="1" max="1" width="2.625" style="32" customWidth="1"/>
    <col min="2" max="2" width="41.875" style="32" customWidth="1"/>
    <col min="3" max="3" width="31.25" style="33" customWidth="1"/>
    <col min="4" max="7" width="15.5" style="32" customWidth="1"/>
    <col min="8" max="8" width="4" style="32" customWidth="1"/>
    <col min="9" max="9" width="3.5" style="213" customWidth="1"/>
    <col min="10" max="16384" width="9" style="32"/>
  </cols>
  <sheetData>
    <row r="1" spans="1:9" ht="22.5" customHeight="1">
      <c r="D1" s="958" t="str">
        <f>'１面'!K3&amp;""</f>
        <v/>
      </c>
      <c r="E1" s="958"/>
      <c r="F1" s="696" t="s">
        <v>625</v>
      </c>
      <c r="G1" s="702" t="str">
        <f>'１面'!K4&amp;""</f>
        <v/>
      </c>
    </row>
    <row r="2" spans="1:9" ht="29.25" customHeight="1">
      <c r="C2" s="32"/>
      <c r="D2" s="57"/>
      <c r="E2" s="57"/>
      <c r="F2" s="57"/>
      <c r="G2" s="57" t="s">
        <v>466</v>
      </c>
      <c r="I2" s="296"/>
    </row>
    <row r="3" spans="1:9" ht="29.25" customHeight="1">
      <c r="A3" s="31" t="s">
        <v>262</v>
      </c>
      <c r="I3" s="296"/>
    </row>
    <row r="4" spans="1:9" ht="29.25" customHeight="1">
      <c r="C4" s="32"/>
      <c r="I4" s="296"/>
    </row>
    <row r="5" spans="1:9" ht="29.25" customHeight="1" thickBot="1">
      <c r="B5" s="33" t="s">
        <v>261</v>
      </c>
      <c r="C5" s="32"/>
      <c r="I5" s="296"/>
    </row>
    <row r="6" spans="1:9" ht="29.25" customHeight="1">
      <c r="A6" s="927"/>
      <c r="B6" s="929"/>
      <c r="C6" s="942" t="s">
        <v>172</v>
      </c>
      <c r="D6" s="942" t="s">
        <v>173</v>
      </c>
      <c r="E6" s="959"/>
      <c r="F6" s="959"/>
      <c r="G6" s="954"/>
      <c r="I6" s="296"/>
    </row>
    <row r="7" spans="1:9" ht="7.5" customHeight="1" thickBot="1">
      <c r="A7" s="930"/>
      <c r="B7" s="932"/>
      <c r="C7" s="943"/>
      <c r="D7" s="955" t="s">
        <v>177</v>
      </c>
      <c r="E7" s="824"/>
      <c r="F7" s="683"/>
      <c r="G7" s="81"/>
      <c r="I7" s="297"/>
    </row>
    <row r="8" spans="1:9" ht="29.25" customHeight="1" thickBot="1">
      <c r="A8" s="933"/>
      <c r="B8" s="935"/>
      <c r="C8" s="944"/>
      <c r="D8" s="944"/>
      <c r="E8" s="826"/>
      <c r="F8" s="956" t="s">
        <v>174</v>
      </c>
      <c r="G8" s="957"/>
      <c r="I8" s="297"/>
    </row>
    <row r="9" spans="1:9" ht="29.25" customHeight="1" thickBot="1">
      <c r="A9" s="942" t="s">
        <v>479</v>
      </c>
      <c r="B9" s="954"/>
      <c r="C9" s="430"/>
      <c r="D9" s="358"/>
      <c r="E9" s="356"/>
      <c r="F9" s="709"/>
      <c r="G9" s="710"/>
      <c r="I9" s="297"/>
    </row>
    <row r="10" spans="1:9" ht="29.25" customHeight="1">
      <c r="A10" s="79"/>
      <c r="B10" s="80" t="s">
        <v>260</v>
      </c>
      <c r="C10" s="431"/>
      <c r="D10" s="432"/>
      <c r="E10" s="706"/>
      <c r="F10" s="708"/>
      <c r="G10" s="707"/>
      <c r="I10" s="297"/>
    </row>
    <row r="11" spans="1:9" ht="29.25" customHeight="1">
      <c r="A11" s="79"/>
      <c r="B11" s="78" t="s">
        <v>259</v>
      </c>
      <c r="C11" s="434"/>
      <c r="D11" s="435"/>
      <c r="E11" s="403"/>
      <c r="F11" s="406"/>
      <c r="G11" s="408"/>
      <c r="I11" s="297"/>
    </row>
    <row r="12" spans="1:9" ht="29.25" customHeight="1">
      <c r="A12" s="79"/>
      <c r="B12" s="78" t="s">
        <v>258</v>
      </c>
      <c r="C12" s="434"/>
      <c r="D12" s="435"/>
      <c r="E12" s="403"/>
      <c r="F12" s="406"/>
      <c r="G12" s="408"/>
      <c r="I12" s="297"/>
    </row>
    <row r="13" spans="1:9" ht="29.25" customHeight="1">
      <c r="A13" s="79"/>
      <c r="B13" s="78" t="s">
        <v>257</v>
      </c>
      <c r="C13" s="434"/>
      <c r="D13" s="435"/>
      <c r="E13" s="403"/>
      <c r="F13" s="406"/>
      <c r="G13" s="408"/>
      <c r="I13" s="297"/>
    </row>
    <row r="14" spans="1:9" ht="29.25" customHeight="1">
      <c r="A14" s="79"/>
      <c r="B14" s="78" t="s">
        <v>256</v>
      </c>
      <c r="C14" s="434"/>
      <c r="D14" s="436"/>
      <c r="E14" s="409"/>
      <c r="F14" s="412"/>
      <c r="G14" s="414"/>
      <c r="I14" s="297"/>
    </row>
    <row r="15" spans="1:9" ht="29.25" customHeight="1">
      <c r="A15" s="79"/>
      <c r="B15" s="78" t="s">
        <v>255</v>
      </c>
      <c r="C15" s="434"/>
      <c r="D15" s="436"/>
      <c r="E15" s="409"/>
      <c r="F15" s="412"/>
      <c r="G15" s="414"/>
      <c r="I15" s="297"/>
    </row>
    <row r="16" spans="1:9" ht="29.25" customHeight="1">
      <c r="A16" s="79"/>
      <c r="B16" s="78" t="s">
        <v>254</v>
      </c>
      <c r="C16" s="434"/>
      <c r="D16" s="436"/>
      <c r="E16" s="409"/>
      <c r="F16" s="412"/>
      <c r="G16" s="414"/>
      <c r="I16" s="297"/>
    </row>
    <row r="17" spans="1:9" ht="29.25" customHeight="1">
      <c r="A17" s="79"/>
      <c r="B17" s="78" t="s">
        <v>253</v>
      </c>
      <c r="C17" s="434"/>
      <c r="D17" s="436"/>
      <c r="E17" s="409"/>
      <c r="F17" s="412"/>
      <c r="G17" s="414"/>
      <c r="I17" s="297"/>
    </row>
    <row r="18" spans="1:9" ht="29.25" customHeight="1">
      <c r="A18" s="79"/>
      <c r="B18" s="78" t="s">
        <v>252</v>
      </c>
      <c r="C18" s="434"/>
      <c r="D18" s="436"/>
      <c r="E18" s="409"/>
      <c r="F18" s="412"/>
      <c r="G18" s="414"/>
      <c r="I18" s="297"/>
    </row>
    <row r="19" spans="1:9" ht="29.25" customHeight="1">
      <c r="A19" s="79"/>
      <c r="B19" s="78" t="s">
        <v>251</v>
      </c>
      <c r="C19" s="434"/>
      <c r="D19" s="436"/>
      <c r="E19" s="409"/>
      <c r="F19" s="412"/>
      <c r="G19" s="414"/>
      <c r="I19" s="297"/>
    </row>
    <row r="20" spans="1:9" ht="29.25" customHeight="1">
      <c r="A20" s="79"/>
      <c r="B20" s="78" t="s">
        <v>250</v>
      </c>
      <c r="C20" s="434"/>
      <c r="D20" s="436"/>
      <c r="E20" s="409"/>
      <c r="F20" s="412"/>
      <c r="G20" s="414"/>
      <c r="I20" s="297"/>
    </row>
    <row r="21" spans="1:9" ht="29.25" customHeight="1">
      <c r="A21" s="79"/>
      <c r="B21" s="78" t="s">
        <v>249</v>
      </c>
      <c r="C21" s="434"/>
      <c r="D21" s="436"/>
      <c r="E21" s="409"/>
      <c r="F21" s="412"/>
      <c r="G21" s="414"/>
      <c r="I21" s="298"/>
    </row>
    <row r="22" spans="1:9" ht="29.25" customHeight="1">
      <c r="A22" s="79"/>
      <c r="B22" s="78" t="s">
        <v>248</v>
      </c>
      <c r="C22" s="434"/>
      <c r="D22" s="436"/>
      <c r="E22" s="409"/>
      <c r="F22" s="412"/>
      <c r="G22" s="414"/>
      <c r="I22" s="298"/>
    </row>
    <row r="23" spans="1:9" ht="29.25" customHeight="1">
      <c r="A23" s="79"/>
      <c r="B23" s="78" t="s">
        <v>247</v>
      </c>
      <c r="C23" s="434"/>
      <c r="D23" s="436"/>
      <c r="E23" s="409"/>
      <c r="F23" s="412"/>
      <c r="G23" s="414"/>
      <c r="I23" s="298"/>
    </row>
    <row r="24" spans="1:9" ht="29.25" customHeight="1">
      <c r="A24" s="79"/>
      <c r="B24" s="78" t="s">
        <v>246</v>
      </c>
      <c r="C24" s="434"/>
      <c r="D24" s="436"/>
      <c r="E24" s="409"/>
      <c r="F24" s="412"/>
      <c r="G24" s="414"/>
      <c r="I24" s="298"/>
    </row>
    <row r="25" spans="1:9" ht="29.25" customHeight="1">
      <c r="A25" s="79"/>
      <c r="B25" s="78" t="s">
        <v>245</v>
      </c>
      <c r="C25" s="434"/>
      <c r="D25" s="436"/>
      <c r="E25" s="409"/>
      <c r="F25" s="412"/>
      <c r="G25" s="414"/>
      <c r="I25" s="298"/>
    </row>
    <row r="26" spans="1:9" ht="29.25" customHeight="1">
      <c r="A26" s="79"/>
      <c r="B26" s="78" t="s">
        <v>244</v>
      </c>
      <c r="C26" s="434"/>
      <c r="D26" s="436"/>
      <c r="E26" s="409"/>
      <c r="F26" s="412"/>
      <c r="G26" s="414"/>
      <c r="I26" s="298"/>
    </row>
    <row r="27" spans="1:9" ht="29.25" customHeight="1">
      <c r="A27" s="664"/>
      <c r="B27" s="609" t="s">
        <v>243</v>
      </c>
      <c r="C27" s="610"/>
      <c r="D27" s="611"/>
      <c r="E27" s="415"/>
      <c r="F27" s="418"/>
      <c r="G27" s="420"/>
      <c r="I27" s="298"/>
    </row>
    <row r="28" spans="1:9" ht="29.25" customHeight="1" thickBot="1">
      <c r="A28" s="665"/>
      <c r="B28" s="77" t="s">
        <v>534</v>
      </c>
      <c r="C28" s="612"/>
      <c r="D28" s="711"/>
      <c r="E28" s="712"/>
      <c r="F28" s="425"/>
      <c r="G28" s="427"/>
      <c r="I28" s="298"/>
    </row>
    <row r="29" spans="1:9" ht="29.25" customHeight="1">
      <c r="I29" s="298"/>
    </row>
    <row r="30" spans="1:9" ht="29.25" customHeight="1" thickBot="1">
      <c r="A30" s="34" t="s">
        <v>599</v>
      </c>
      <c r="I30" s="298"/>
    </row>
    <row r="31" spans="1:9" ht="29.25" customHeight="1" thickBot="1">
      <c r="B31" s="76" t="s">
        <v>138</v>
      </c>
      <c r="C31" s="75" t="s">
        <v>175</v>
      </c>
      <c r="I31" s="298"/>
    </row>
    <row r="32" spans="1:9" ht="29.25" customHeight="1">
      <c r="B32" s="74" t="s">
        <v>139</v>
      </c>
      <c r="C32" s="620"/>
      <c r="I32" s="298"/>
    </row>
    <row r="33" spans="2:9" ht="29.25" customHeight="1">
      <c r="B33" s="73" t="s">
        <v>420</v>
      </c>
      <c r="C33" s="568"/>
      <c r="I33" s="298"/>
    </row>
    <row r="34" spans="2:9" ht="29.25" customHeight="1" thickBot="1">
      <c r="B34" s="437" t="s">
        <v>137</v>
      </c>
      <c r="C34" s="571"/>
      <c r="I34" s="298"/>
    </row>
    <row r="35" spans="2:9" ht="29.25" customHeight="1">
      <c r="B35" s="572" t="str">
        <f>IF(COUNTA(C32:C34)=0,"※いずれかの欄に○を入れてください（その他を選んだ場合は、具体的な提供方法を記載してください）","")</f>
        <v>※いずれかの欄に○を入れてください（その他を選んだ場合は、具体的な提供方法を記載してください）</v>
      </c>
      <c r="C35" s="570"/>
      <c r="I35" s="298"/>
    </row>
    <row r="36" spans="2:9" ht="29.25" customHeight="1">
      <c r="C36" s="32"/>
      <c r="H36" s="34"/>
      <c r="I36" s="217"/>
    </row>
    <row r="37" spans="2:9" ht="29.25" customHeight="1">
      <c r="C37" s="32"/>
      <c r="H37" s="34"/>
      <c r="I37" s="217"/>
    </row>
    <row r="38" spans="2:9" ht="29.25" customHeight="1">
      <c r="H38" s="34"/>
      <c r="I38" s="217"/>
    </row>
    <row r="39" spans="2:9" ht="29.25" customHeight="1">
      <c r="H39" s="34"/>
      <c r="I39" s="217"/>
    </row>
    <row r="40" spans="2:9" ht="29.25" customHeight="1">
      <c r="H40" s="34"/>
      <c r="I40" s="217"/>
    </row>
    <row r="41" spans="2:9" ht="29.25" customHeight="1">
      <c r="H41" s="34"/>
      <c r="I41" s="217"/>
    </row>
    <row r="42" spans="2:9" ht="29.25" customHeight="1">
      <c r="H42" s="34"/>
      <c r="I42" s="217"/>
    </row>
    <row r="43" spans="2:9" ht="29.25" customHeight="1">
      <c r="H43" s="34"/>
      <c r="I43" s="217"/>
    </row>
    <row r="44" spans="2:9" ht="29.25" customHeight="1">
      <c r="H44" s="34"/>
      <c r="I44" s="217"/>
    </row>
    <row r="45" spans="2:9" ht="29.25" customHeight="1">
      <c r="H45" s="34"/>
      <c r="I45" s="217"/>
    </row>
    <row r="46" spans="2:9" ht="29.25" customHeight="1">
      <c r="H46" s="34"/>
      <c r="I46" s="217"/>
    </row>
    <row r="47" spans="2:9" ht="29.25" customHeight="1">
      <c r="H47" s="34"/>
      <c r="I47" s="217"/>
    </row>
    <row r="48" spans="2:9" ht="29.25" customHeight="1">
      <c r="H48" s="34"/>
      <c r="I48" s="217"/>
    </row>
    <row r="49" spans="8:9" ht="29.25" customHeight="1">
      <c r="H49" s="34"/>
      <c r="I49" s="217"/>
    </row>
    <row r="50" spans="8:9" ht="29.25" customHeight="1">
      <c r="H50" s="34"/>
      <c r="I50" s="217"/>
    </row>
    <row r="51" spans="8:9">
      <c r="H51" s="34"/>
      <c r="I51" s="217"/>
    </row>
    <row r="52" spans="8:9">
      <c r="H52" s="34"/>
      <c r="I52" s="217"/>
    </row>
    <row r="53" spans="8:9">
      <c r="H53" s="34"/>
      <c r="I53" s="217"/>
    </row>
    <row r="54" spans="8:9">
      <c r="H54" s="34"/>
      <c r="I54" s="217"/>
    </row>
    <row r="55" spans="8:9">
      <c r="H55" s="34"/>
      <c r="I55" s="217"/>
    </row>
    <row r="56" spans="8:9">
      <c r="H56" s="34"/>
      <c r="I56" s="217"/>
    </row>
    <row r="57" spans="8:9">
      <c r="H57" s="34"/>
      <c r="I57" s="217"/>
    </row>
    <row r="58" spans="8:9">
      <c r="H58" s="34"/>
      <c r="I58" s="217"/>
    </row>
    <row r="59" spans="8:9">
      <c r="H59" s="34"/>
      <c r="I59" s="217"/>
    </row>
    <row r="60" spans="8:9">
      <c r="H60" s="34"/>
      <c r="I60" s="217"/>
    </row>
    <row r="61" spans="8:9">
      <c r="H61" s="34"/>
      <c r="I61" s="217"/>
    </row>
    <row r="62" spans="8:9">
      <c r="H62" s="34"/>
      <c r="I62" s="217"/>
    </row>
    <row r="63" spans="8:9">
      <c r="H63" s="34"/>
      <c r="I63" s="217"/>
    </row>
    <row r="64" spans="8:9">
      <c r="H64" s="34"/>
      <c r="I64" s="217"/>
    </row>
  </sheetData>
  <sheetProtection sheet="1" formatCells="0" selectLockedCells="1"/>
  <mergeCells count="7">
    <mergeCell ref="A6:B8"/>
    <mergeCell ref="A9:B9"/>
    <mergeCell ref="D7:E8"/>
    <mergeCell ref="F8:G8"/>
    <mergeCell ref="D1:E1"/>
    <mergeCell ref="D6:G6"/>
    <mergeCell ref="C6:C8"/>
  </mergeCells>
  <phoneticPr fontId="6"/>
  <dataValidations count="2">
    <dataValidation type="list" allowBlank="1" showInputMessage="1" showErrorMessage="1" sqref="C32:C34">
      <formula1>"○"</formula1>
    </dataValidation>
    <dataValidation operator="lessThanOrEqual" showInputMessage="1" showErrorMessage="1" sqref="G9:G28"/>
  </dataValidations>
  <printOptions horizontalCentered="1"/>
  <pageMargins left="0.39370078740157483" right="0.39370078740157483" top="0.39370078740157483" bottom="0" header="0.31496062992125984" footer="0.31496062992125984"/>
  <pageSetup paperSize="9" scale="70" fitToHeight="0" orientation="portrait" blackAndWhite="1" r:id="rId1"/>
  <headerFooter>
    <oddFooter>&amp;R東京労働局_R6.3</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R63"/>
  <sheetViews>
    <sheetView showGridLines="0" view="pageBreakPreview" topLeftCell="A49" zoomScale="70" zoomScaleNormal="37" zoomScaleSheetLayoutView="70" workbookViewId="0">
      <selection activeCell="K55" sqref="K55"/>
    </sheetView>
  </sheetViews>
  <sheetFormatPr defaultColWidth="9" defaultRowHeight="13.5"/>
  <cols>
    <col min="1" max="1" width="1.875" style="82" customWidth="1"/>
    <col min="2" max="2" width="4.625" style="82" customWidth="1"/>
    <col min="3" max="3" width="11.5" style="82" customWidth="1"/>
    <col min="4" max="4" width="8.375" style="82" customWidth="1"/>
    <col min="5" max="12" width="8.125" style="82" customWidth="1"/>
    <col min="13" max="16" width="15.75" style="82" customWidth="1"/>
    <col min="17" max="17" width="4.25" style="82" customWidth="1"/>
    <col min="18" max="18" width="3.5" style="651" customWidth="1"/>
    <col min="19" max="22" width="6.25" style="647" bestFit="1" customWidth="1"/>
    <col min="23" max="23" width="6.625" style="648" bestFit="1" customWidth="1"/>
    <col min="24" max="24" width="2" style="648" customWidth="1"/>
    <col min="25" max="28" width="6.25" style="649" bestFit="1" customWidth="1"/>
    <col min="29" max="29" width="6.625" style="648" bestFit="1" customWidth="1"/>
    <col min="30" max="30" width="3.875" style="648" customWidth="1"/>
    <col min="31" max="34" width="6.5" style="648" bestFit="1" customWidth="1"/>
    <col min="35" max="36" width="3" style="648" bestFit="1" customWidth="1"/>
    <col min="37" max="42" width="9" style="648"/>
    <col min="43" max="44" width="9" style="634"/>
    <col min="45" max="16384" width="9" style="82"/>
  </cols>
  <sheetData>
    <row r="1" spans="1:44" ht="20.25" customHeight="1">
      <c r="M1" s="926" t="str">
        <f>'１面'!K3&amp;""</f>
        <v/>
      </c>
      <c r="N1" s="926"/>
      <c r="O1" s="697" t="s">
        <v>625</v>
      </c>
      <c r="P1" s="701" t="str">
        <f>'１面'!K4&amp;""</f>
        <v/>
      </c>
    </row>
    <row r="2" spans="1:44" ht="24" customHeight="1">
      <c r="J2" s="556"/>
      <c r="K2" s="556"/>
      <c r="L2" s="556"/>
      <c r="M2" s="556"/>
      <c r="N2" s="556"/>
      <c r="O2" s="556"/>
      <c r="P2" s="557" t="s">
        <v>466</v>
      </c>
      <c r="Q2" s="556"/>
      <c r="R2" s="638"/>
      <c r="S2" s="639"/>
      <c r="T2" s="639"/>
      <c r="U2" s="639"/>
      <c r="V2" s="639"/>
      <c r="W2" s="640"/>
      <c r="X2" s="640"/>
      <c r="Y2" s="640"/>
      <c r="Z2" s="640"/>
      <c r="AA2" s="640"/>
      <c r="AB2" s="640"/>
      <c r="AC2" s="640"/>
      <c r="AD2" s="640"/>
      <c r="AE2" s="640"/>
      <c r="AF2" s="640"/>
      <c r="AG2" s="640"/>
      <c r="AH2" s="640"/>
      <c r="AI2" s="640"/>
      <c r="AJ2" s="640"/>
      <c r="AK2" s="640"/>
      <c r="AL2" s="640"/>
      <c r="AM2" s="640"/>
      <c r="AN2" s="640"/>
      <c r="AO2" s="640"/>
      <c r="AP2" s="640"/>
    </row>
    <row r="3" spans="1:44" ht="24" customHeight="1">
      <c r="A3" s="1" t="s">
        <v>207</v>
      </c>
      <c r="J3" s="556"/>
      <c r="K3" s="556"/>
      <c r="L3" s="556"/>
      <c r="M3" s="556"/>
      <c r="N3" s="556"/>
      <c r="O3" s="556"/>
      <c r="P3" s="556"/>
      <c r="Q3" s="556"/>
      <c r="R3" s="638"/>
      <c r="S3" s="639"/>
      <c r="T3" s="639"/>
      <c r="U3" s="639"/>
      <c r="V3" s="639"/>
      <c r="W3" s="640"/>
      <c r="X3" s="640"/>
      <c r="Y3" s="640"/>
      <c r="Z3" s="640"/>
      <c r="AA3" s="640"/>
      <c r="AB3" s="640"/>
      <c r="AC3" s="640"/>
      <c r="AD3" s="640"/>
      <c r="AE3" s="640"/>
      <c r="AF3" s="640"/>
      <c r="AG3" s="640"/>
      <c r="AH3" s="640"/>
      <c r="AI3" s="640"/>
      <c r="AJ3" s="640"/>
      <c r="AK3" s="640"/>
      <c r="AL3" s="640"/>
      <c r="AM3" s="640"/>
      <c r="AN3" s="640"/>
      <c r="AO3" s="640"/>
      <c r="AP3" s="640"/>
    </row>
    <row r="4" spans="1:44" ht="3.75" customHeight="1">
      <c r="J4" s="556"/>
      <c r="K4" s="556"/>
      <c r="L4" s="556"/>
      <c r="M4" s="556"/>
      <c r="N4" s="556"/>
      <c r="O4" s="556"/>
      <c r="P4" s="556"/>
      <c r="Q4" s="556"/>
      <c r="R4" s="638"/>
      <c r="S4" s="639"/>
      <c r="T4" s="639"/>
      <c r="U4" s="639"/>
      <c r="V4" s="639"/>
      <c r="W4" s="640"/>
      <c r="X4" s="640"/>
      <c r="Y4" s="640"/>
      <c r="Z4" s="640"/>
      <c r="AA4" s="640"/>
      <c r="AB4" s="640"/>
      <c r="AC4" s="640"/>
      <c r="AD4" s="640"/>
      <c r="AE4" s="640"/>
      <c r="AF4" s="640"/>
      <c r="AG4" s="640"/>
      <c r="AH4" s="640"/>
      <c r="AI4" s="640"/>
      <c r="AJ4" s="640"/>
      <c r="AK4" s="640"/>
      <c r="AL4" s="640"/>
      <c r="AM4" s="640"/>
      <c r="AN4" s="640"/>
      <c r="AO4" s="640"/>
      <c r="AP4" s="640"/>
    </row>
    <row r="5" spans="1:44" ht="28.5" customHeight="1">
      <c r="A5" s="119"/>
      <c r="B5" s="119" t="s">
        <v>600</v>
      </c>
      <c r="C5" s="142"/>
      <c r="D5" s="142"/>
      <c r="E5" s="142"/>
      <c r="F5" s="142"/>
      <c r="G5" s="103"/>
      <c r="H5" s="103"/>
      <c r="I5" s="103"/>
      <c r="J5" s="558"/>
      <c r="K5" s="559"/>
      <c r="L5" s="559"/>
      <c r="M5" s="559"/>
      <c r="N5" s="559"/>
      <c r="O5" s="559"/>
      <c r="P5" s="559"/>
      <c r="Q5" s="560"/>
      <c r="R5" s="638"/>
      <c r="S5" s="639"/>
      <c r="T5" s="639"/>
      <c r="U5" s="639"/>
      <c r="V5" s="639"/>
      <c r="W5" s="640"/>
      <c r="X5" s="640"/>
      <c r="Y5" s="640"/>
      <c r="Z5" s="640"/>
      <c r="AA5" s="640"/>
      <c r="AB5" s="640"/>
      <c r="AC5" s="640"/>
      <c r="AD5" s="640"/>
      <c r="AE5" s="640"/>
      <c r="AF5" s="640"/>
      <c r="AG5" s="640"/>
      <c r="AH5" s="640"/>
      <c r="AI5" s="640"/>
      <c r="AJ5" s="640"/>
      <c r="AK5" s="640"/>
      <c r="AL5" s="640"/>
      <c r="AM5" s="640"/>
      <c r="AN5" s="640"/>
      <c r="AO5" s="640"/>
      <c r="AP5" s="640"/>
    </row>
    <row r="6" spans="1:44" s="20" customFormat="1" ht="28.5" customHeight="1" thickBot="1">
      <c r="B6" s="140" t="s">
        <v>269</v>
      </c>
      <c r="C6" s="139" t="s">
        <v>169</v>
      </c>
      <c r="D6" s="139"/>
      <c r="E6" s="139"/>
      <c r="F6" s="124"/>
      <c r="G6" s="103"/>
      <c r="H6" s="103"/>
      <c r="I6" s="103"/>
      <c r="J6" s="558"/>
      <c r="K6" s="561"/>
      <c r="L6" s="561"/>
      <c r="M6" s="561"/>
      <c r="N6" s="561"/>
      <c r="O6" s="561"/>
      <c r="P6" s="561"/>
      <c r="Q6" s="561"/>
      <c r="R6" s="638"/>
      <c r="S6" s="641"/>
      <c r="T6" s="641"/>
      <c r="U6" s="641"/>
      <c r="V6" s="641"/>
      <c r="W6" s="642"/>
      <c r="X6" s="642"/>
      <c r="Y6" s="642"/>
      <c r="Z6" s="642"/>
      <c r="AA6" s="642"/>
      <c r="AB6" s="642"/>
      <c r="AC6" s="642"/>
      <c r="AD6" s="642"/>
      <c r="AE6" s="642"/>
      <c r="AF6" s="642"/>
      <c r="AG6" s="642"/>
      <c r="AH6" s="642"/>
      <c r="AI6" s="642"/>
      <c r="AJ6" s="642"/>
      <c r="AK6" s="642"/>
      <c r="AL6" s="642"/>
      <c r="AM6" s="642"/>
      <c r="AN6" s="642"/>
      <c r="AO6" s="642"/>
      <c r="AP6" s="642"/>
      <c r="AQ6" s="636"/>
      <c r="AR6" s="636"/>
    </row>
    <row r="7" spans="1:44" s="20" customFormat="1" ht="8.25" customHeight="1" thickBot="1">
      <c r="B7" s="138"/>
      <c r="C7" s="137"/>
      <c r="D7" s="137"/>
      <c r="E7" s="1080" t="s">
        <v>1</v>
      </c>
      <c r="F7" s="291"/>
      <c r="G7" s="136"/>
      <c r="H7" s="136"/>
      <c r="I7" s="136"/>
      <c r="J7" s="1083" t="s">
        <v>268</v>
      </c>
      <c r="K7" s="1049"/>
      <c r="L7" s="1084"/>
      <c r="M7" s="1080" t="s">
        <v>445</v>
      </c>
      <c r="N7" s="1091"/>
      <c r="R7" s="643"/>
      <c r="S7" s="641"/>
      <c r="T7" s="641"/>
      <c r="U7" s="641"/>
      <c r="V7" s="641"/>
      <c r="W7" s="642"/>
      <c r="X7" s="642"/>
      <c r="Y7" s="642"/>
      <c r="Z7" s="642"/>
      <c r="AA7" s="642"/>
      <c r="AB7" s="642"/>
      <c r="AC7" s="642"/>
      <c r="AD7" s="642"/>
      <c r="AE7" s="642"/>
      <c r="AF7" s="642"/>
      <c r="AG7" s="642"/>
      <c r="AH7" s="642"/>
      <c r="AI7" s="642"/>
      <c r="AJ7" s="642"/>
      <c r="AK7" s="642"/>
      <c r="AL7" s="642"/>
      <c r="AM7" s="642"/>
      <c r="AN7" s="642"/>
      <c r="AO7" s="642"/>
      <c r="AP7" s="642"/>
      <c r="AQ7" s="636"/>
      <c r="AR7" s="636"/>
    </row>
    <row r="8" spans="1:44" s="20" customFormat="1" ht="26.25" customHeight="1">
      <c r="B8" s="135"/>
      <c r="C8" s="134"/>
      <c r="D8" s="134"/>
      <c r="E8" s="1081"/>
      <c r="F8" s="1080" t="s">
        <v>13</v>
      </c>
      <c r="G8" s="1094"/>
      <c r="H8" s="1049" t="s">
        <v>14</v>
      </c>
      <c r="I8" s="1050"/>
      <c r="J8" s="1085"/>
      <c r="K8" s="1086"/>
      <c r="L8" s="1087"/>
      <c r="M8" s="1092"/>
      <c r="N8" s="1093"/>
      <c r="R8" s="643"/>
      <c r="S8" s="641"/>
      <c r="T8" s="641"/>
      <c r="U8" s="641"/>
      <c r="V8" s="641"/>
      <c r="W8" s="642"/>
      <c r="X8" s="642"/>
      <c r="Y8" s="642"/>
      <c r="Z8" s="642"/>
      <c r="AA8" s="642"/>
      <c r="AB8" s="642"/>
      <c r="AC8" s="642"/>
      <c r="AD8" s="642"/>
      <c r="AE8" s="642"/>
      <c r="AF8" s="642"/>
      <c r="AG8" s="642"/>
      <c r="AH8" s="642"/>
      <c r="AI8" s="642"/>
      <c r="AJ8" s="642"/>
      <c r="AK8" s="642"/>
      <c r="AL8" s="642"/>
      <c r="AM8" s="642"/>
      <c r="AN8" s="640"/>
      <c r="AO8" s="642"/>
      <c r="AP8" s="642"/>
      <c r="AQ8" s="636"/>
      <c r="AR8" s="636"/>
    </row>
    <row r="9" spans="1:44" s="20" customFormat="1" ht="24" customHeight="1" thickBot="1">
      <c r="B9" s="133"/>
      <c r="C9" s="132"/>
      <c r="D9" s="132"/>
      <c r="E9" s="1082"/>
      <c r="F9" s="1095"/>
      <c r="G9" s="1096"/>
      <c r="H9" s="1051"/>
      <c r="I9" s="1051"/>
      <c r="J9" s="1088"/>
      <c r="K9" s="1089"/>
      <c r="L9" s="1090"/>
      <c r="M9" s="131" t="s">
        <v>443</v>
      </c>
      <c r="N9" s="130" t="s">
        <v>444</v>
      </c>
      <c r="R9" s="643"/>
      <c r="S9" s="641"/>
      <c r="T9" s="641"/>
      <c r="U9" s="641"/>
      <c r="V9" s="641"/>
      <c r="W9" s="642"/>
      <c r="X9" s="642"/>
      <c r="Y9" s="642"/>
      <c r="Z9" s="642"/>
      <c r="AA9" s="642"/>
      <c r="AB9" s="642"/>
      <c r="AC9" s="642"/>
      <c r="AD9" s="642"/>
      <c r="AE9" s="642"/>
      <c r="AF9" s="642"/>
      <c r="AG9" s="642"/>
      <c r="AH9" s="642"/>
      <c r="AI9" s="642"/>
      <c r="AJ9" s="642"/>
      <c r="AK9" s="642"/>
      <c r="AL9" s="642"/>
      <c r="AM9" s="642"/>
      <c r="AN9" s="640"/>
      <c r="AO9" s="642"/>
      <c r="AP9" s="642"/>
      <c r="AQ9" s="636"/>
      <c r="AR9" s="636"/>
    </row>
    <row r="10" spans="1:44" s="20" customFormat="1" ht="24" customHeight="1" thickBot="1">
      <c r="B10" s="1052" t="s">
        <v>1</v>
      </c>
      <c r="C10" s="1053"/>
      <c r="D10" s="1054"/>
      <c r="E10" s="319" t="str">
        <f>IF(COUNTBLANK(E11:E12)=2,"",SUM(E11:E12))</f>
        <v/>
      </c>
      <c r="F10" s="1055" t="str">
        <f t="shared" ref="F10:I10" si="0">IF(COUNTBLANK(F11:F12)=2,"",SUM(F11:F12))</f>
        <v/>
      </c>
      <c r="G10" s="1056" t="str">
        <f t="shared" si="0"/>
        <v/>
      </c>
      <c r="H10" s="1055" t="str">
        <f t="shared" si="0"/>
        <v/>
      </c>
      <c r="I10" s="1056" t="str">
        <f t="shared" si="0"/>
        <v/>
      </c>
      <c r="J10" s="1057"/>
      <c r="K10" s="1058"/>
      <c r="L10" s="1059"/>
      <c r="M10" s="325" t="str">
        <f>IF(COUNTBLANK(M12)=1,"",M12)</f>
        <v/>
      </c>
      <c r="N10" s="326" t="str">
        <f>IF(COUNTBLANK(N12)=1,"",N12)</f>
        <v/>
      </c>
      <c r="R10" s="643"/>
      <c r="S10" s="641"/>
      <c r="T10" s="641"/>
      <c r="U10" s="641"/>
      <c r="V10" s="641"/>
      <c r="W10" s="642"/>
      <c r="X10" s="642"/>
      <c r="Y10" s="642"/>
      <c r="Z10" s="642"/>
      <c r="AA10" s="642"/>
      <c r="AB10" s="642"/>
      <c r="AC10" s="642"/>
      <c r="AD10" s="642"/>
      <c r="AE10" s="642"/>
      <c r="AF10" s="642"/>
      <c r="AG10" s="642"/>
      <c r="AH10" s="642"/>
      <c r="AI10" s="642"/>
      <c r="AJ10" s="642"/>
      <c r="AK10" s="642"/>
      <c r="AL10" s="642"/>
      <c r="AM10" s="642"/>
      <c r="AN10" s="640"/>
      <c r="AO10" s="642"/>
      <c r="AP10" s="642"/>
      <c r="AQ10" s="636"/>
      <c r="AR10" s="636"/>
    </row>
    <row r="11" spans="1:44" s="20" customFormat="1" ht="24" customHeight="1" thickBot="1">
      <c r="B11" s="129"/>
      <c r="C11" s="1035" t="s">
        <v>267</v>
      </c>
      <c r="D11" s="1036"/>
      <c r="E11" s="320" t="str">
        <f>IF(COUNTBLANK(F11:I11)=4,"",SUM(F11:I11))</f>
        <v/>
      </c>
      <c r="F11" s="1037"/>
      <c r="G11" s="1038"/>
      <c r="H11" s="1037"/>
      <c r="I11" s="1038"/>
      <c r="J11" s="1039" t="s">
        <v>156</v>
      </c>
      <c r="K11" s="1040"/>
      <c r="L11" s="1041"/>
      <c r="M11" s="319" t="s">
        <v>156</v>
      </c>
      <c r="N11" s="326" t="s">
        <v>156</v>
      </c>
      <c r="R11" s="643"/>
      <c r="S11" s="641"/>
      <c r="T11" s="641"/>
      <c r="U11" s="641"/>
      <c r="V11" s="641"/>
      <c r="W11" s="642"/>
      <c r="X11" s="642"/>
      <c r="Y11" s="642"/>
      <c r="Z11" s="642"/>
      <c r="AA11" s="642"/>
      <c r="AB11" s="642"/>
      <c r="AC11" s="642"/>
      <c r="AD11" s="642"/>
      <c r="AE11" s="642"/>
      <c r="AF11" s="642"/>
      <c r="AG11" s="642"/>
      <c r="AH11" s="642"/>
      <c r="AI11" s="642"/>
      <c r="AJ11" s="642"/>
      <c r="AK11" s="642"/>
      <c r="AL11" s="642"/>
      <c r="AM11" s="642"/>
      <c r="AN11" s="642"/>
      <c r="AO11" s="642"/>
      <c r="AP11" s="642"/>
      <c r="AQ11" s="636"/>
      <c r="AR11" s="636"/>
    </row>
    <row r="12" spans="1:44" s="20" customFormat="1" ht="24" customHeight="1">
      <c r="B12" s="129"/>
      <c r="C12" s="1042" t="s">
        <v>15</v>
      </c>
      <c r="D12" s="1043"/>
      <c r="E12" s="321" t="str">
        <f>IF(COUNTBLANK(E13:E14)=2,"",SUM(E13:E14))</f>
        <v/>
      </c>
      <c r="F12" s="1044" t="str">
        <f t="shared" ref="F12:I12" si="1">IF(COUNTBLANK(F13:F14)=2,"",SUM(F13:F14))</f>
        <v/>
      </c>
      <c r="G12" s="1045" t="str">
        <f t="shared" si="1"/>
        <v/>
      </c>
      <c r="H12" s="1044" t="str">
        <f t="shared" si="1"/>
        <v/>
      </c>
      <c r="I12" s="1045" t="str">
        <f t="shared" si="1"/>
        <v/>
      </c>
      <c r="J12" s="1046" t="s">
        <v>156</v>
      </c>
      <c r="K12" s="1047"/>
      <c r="L12" s="1048"/>
      <c r="M12" s="323" t="str">
        <f>IF(COUNTBLANK(M13:M14)=2,"",SUM(M13:M14))</f>
        <v/>
      </c>
      <c r="N12" s="324" t="str">
        <f>IF(COUNTBLANK(N13:N14)=2,"",SUM(N13:N14))</f>
        <v/>
      </c>
      <c r="R12" s="643"/>
      <c r="S12" s="641"/>
      <c r="T12" s="641"/>
      <c r="U12" s="641"/>
      <c r="V12" s="641"/>
      <c r="W12" s="642"/>
      <c r="X12" s="642"/>
      <c r="Y12" s="642"/>
      <c r="Z12" s="642"/>
      <c r="AA12" s="642"/>
      <c r="AB12" s="642"/>
      <c r="AC12" s="642"/>
      <c r="AD12" s="642"/>
      <c r="AE12" s="642"/>
      <c r="AF12" s="642"/>
      <c r="AG12" s="642"/>
      <c r="AH12" s="642"/>
      <c r="AI12" s="642"/>
      <c r="AJ12" s="642"/>
      <c r="AK12" s="642"/>
      <c r="AL12" s="642"/>
      <c r="AM12" s="642"/>
      <c r="AN12" s="642"/>
      <c r="AO12" s="642"/>
      <c r="AP12" s="642"/>
      <c r="AQ12" s="636"/>
      <c r="AR12" s="637"/>
    </row>
    <row r="13" spans="1:44" s="20" customFormat="1" ht="24" customHeight="1">
      <c r="B13" s="129"/>
      <c r="C13" s="129"/>
      <c r="D13" s="128" t="s">
        <v>16</v>
      </c>
      <c r="E13" s="322" t="str">
        <f>IF(COUNTBLANK(F13:I13)=4,"",SUM(F13:I13))</f>
        <v/>
      </c>
      <c r="F13" s="1030"/>
      <c r="G13" s="1031"/>
      <c r="H13" s="1030"/>
      <c r="I13" s="1031"/>
      <c r="J13" s="1032" t="s">
        <v>156</v>
      </c>
      <c r="K13" s="1033"/>
      <c r="L13" s="1034"/>
      <c r="M13" s="438"/>
      <c r="N13" s="439"/>
      <c r="O13" s="960" t="str">
        <f>IF(SUM(F13:I13)=SUM(M13:N13),"","担当者数と経験・知見数が不一致")</f>
        <v/>
      </c>
      <c r="P13" s="961"/>
      <c r="Q13" s="962"/>
      <c r="R13" s="643"/>
      <c r="S13" s="641"/>
      <c r="T13" s="641"/>
      <c r="U13" s="641"/>
      <c r="V13" s="641"/>
      <c r="W13" s="642"/>
      <c r="X13" s="642"/>
      <c r="Y13" s="642"/>
      <c r="Z13" s="642"/>
      <c r="AA13" s="642"/>
      <c r="AB13" s="642"/>
      <c r="AC13" s="642"/>
      <c r="AD13" s="642"/>
      <c r="AE13" s="642"/>
      <c r="AF13" s="642"/>
      <c r="AG13" s="642"/>
      <c r="AH13" s="642"/>
      <c r="AI13" s="642"/>
      <c r="AJ13" s="642"/>
      <c r="AK13" s="642"/>
      <c r="AL13" s="642"/>
      <c r="AM13" s="642"/>
      <c r="AN13" s="642"/>
      <c r="AO13" s="642"/>
      <c r="AP13" s="642"/>
      <c r="AQ13" s="636"/>
      <c r="AR13" s="636"/>
    </row>
    <row r="14" spans="1:44" s="20" customFormat="1" ht="24" customHeight="1" thickBot="1">
      <c r="B14" s="127"/>
      <c r="C14" s="126"/>
      <c r="D14" s="125" t="s">
        <v>0</v>
      </c>
      <c r="E14" s="327" t="str">
        <f>IF(COUNTBLANK(F14:I14)=4,"",SUM(F14:I14))</f>
        <v/>
      </c>
      <c r="F14" s="1025"/>
      <c r="G14" s="1026"/>
      <c r="H14" s="1025"/>
      <c r="I14" s="1026"/>
      <c r="J14" s="1027" t="s">
        <v>156</v>
      </c>
      <c r="K14" s="1028"/>
      <c r="L14" s="1029"/>
      <c r="M14" s="440"/>
      <c r="N14" s="441"/>
      <c r="O14" s="960" t="str">
        <f>IF(SUM(F14:I14)=SUM(M14:N14),"","担当者数と経験・知見数が不一致")</f>
        <v/>
      </c>
      <c r="P14" s="961"/>
      <c r="Q14" s="962"/>
      <c r="R14" s="643"/>
      <c r="S14" s="641"/>
      <c r="T14" s="641"/>
      <c r="U14" s="641"/>
      <c r="V14" s="641"/>
      <c r="W14" s="642"/>
      <c r="X14" s="642"/>
      <c r="Y14" s="642"/>
      <c r="Z14" s="642"/>
      <c r="AA14" s="642"/>
      <c r="AB14" s="642"/>
      <c r="AC14" s="642"/>
      <c r="AD14" s="642"/>
      <c r="AE14" s="642"/>
      <c r="AF14" s="642"/>
      <c r="AG14" s="642"/>
      <c r="AH14" s="642"/>
      <c r="AI14" s="642"/>
      <c r="AJ14" s="642"/>
      <c r="AK14" s="642"/>
      <c r="AL14" s="642"/>
      <c r="AM14" s="642"/>
      <c r="AN14" s="642"/>
      <c r="AO14" s="642"/>
      <c r="AP14" s="642"/>
      <c r="AQ14" s="636"/>
      <c r="AR14" s="636"/>
    </row>
    <row r="15" spans="1:44" s="20" customFormat="1" ht="29.25" customHeight="1">
      <c r="A15" s="122"/>
      <c r="B15" s="124"/>
      <c r="C15" s="124"/>
      <c r="D15" s="123"/>
      <c r="E15" s="123"/>
      <c r="F15" s="123"/>
      <c r="G15" s="123"/>
      <c r="H15" s="123"/>
      <c r="I15" s="124"/>
      <c r="J15" s="124"/>
      <c r="K15" s="124"/>
      <c r="L15" s="124"/>
      <c r="M15" s="123"/>
      <c r="N15" s="122"/>
      <c r="O15" s="122"/>
      <c r="P15" s="122"/>
      <c r="Q15" s="121"/>
      <c r="R15" s="643"/>
      <c r="S15" s="641"/>
      <c r="T15" s="641"/>
      <c r="U15" s="641"/>
      <c r="V15" s="641"/>
      <c r="W15" s="642"/>
      <c r="X15" s="642"/>
      <c r="Y15" s="642"/>
      <c r="Z15" s="642"/>
      <c r="AA15" s="642"/>
      <c r="AB15" s="642"/>
      <c r="AC15" s="642"/>
      <c r="AD15" s="642"/>
      <c r="AE15" s="642"/>
      <c r="AF15" s="642"/>
      <c r="AG15" s="642"/>
      <c r="AH15" s="642"/>
      <c r="AI15" s="642"/>
      <c r="AJ15" s="642"/>
      <c r="AK15" s="642"/>
      <c r="AL15" s="642"/>
      <c r="AM15" s="642"/>
      <c r="AN15" s="642"/>
      <c r="AO15" s="642"/>
      <c r="AP15" s="642"/>
      <c r="AQ15" s="636"/>
      <c r="AR15" s="636"/>
    </row>
    <row r="16" spans="1:44" ht="29.25" customHeight="1" thickBot="1">
      <c r="A16" s="102"/>
      <c r="B16" s="103" t="s">
        <v>266</v>
      </c>
      <c r="C16" s="102" t="s">
        <v>265</v>
      </c>
      <c r="D16" s="102"/>
      <c r="E16" s="102"/>
      <c r="F16" s="102"/>
      <c r="G16" s="104"/>
      <c r="H16" s="104"/>
      <c r="I16" s="104"/>
      <c r="J16" s="104"/>
      <c r="K16" s="104"/>
      <c r="L16" s="104"/>
      <c r="M16" s="119"/>
      <c r="N16" s="119"/>
      <c r="O16" s="119"/>
      <c r="P16" s="119"/>
      <c r="R16" s="643"/>
      <c r="S16" s="639"/>
      <c r="T16" s="639"/>
      <c r="U16" s="639"/>
      <c r="V16" s="639"/>
      <c r="W16" s="640"/>
      <c r="X16" s="640"/>
      <c r="Y16" s="640"/>
      <c r="Z16" s="640"/>
      <c r="AA16" s="640"/>
      <c r="AB16" s="640"/>
      <c r="AC16" s="640"/>
      <c r="AD16" s="640"/>
      <c r="AE16" s="640"/>
      <c r="AF16" s="640"/>
      <c r="AG16" s="640"/>
      <c r="AH16" s="640"/>
      <c r="AI16" s="640"/>
      <c r="AJ16" s="640"/>
      <c r="AK16" s="640"/>
      <c r="AL16" s="640"/>
      <c r="AM16" s="640"/>
      <c r="AN16" s="640"/>
      <c r="AO16" s="640"/>
      <c r="AP16" s="640"/>
    </row>
    <row r="17" spans="1:44" s="100" customFormat="1" ht="7.5" customHeight="1" thickBot="1">
      <c r="A17" s="104"/>
      <c r="B17" s="118"/>
      <c r="C17" s="908" t="s">
        <v>77</v>
      </c>
      <c r="D17" s="908"/>
      <c r="E17" s="908"/>
      <c r="F17" s="117"/>
      <c r="G17" s="117"/>
      <c r="H17" s="117"/>
      <c r="I17" s="117"/>
      <c r="J17" s="117"/>
      <c r="K17" s="117"/>
      <c r="L17" s="116"/>
      <c r="N17" s="104"/>
      <c r="O17" s="104"/>
      <c r="P17" s="104"/>
      <c r="R17" s="643"/>
      <c r="S17" s="639"/>
      <c r="T17" s="639"/>
      <c r="U17" s="639"/>
      <c r="V17" s="639"/>
      <c r="W17" s="640"/>
      <c r="X17" s="640"/>
      <c r="Y17" s="640"/>
      <c r="Z17" s="640"/>
      <c r="AA17" s="640"/>
      <c r="AB17" s="640"/>
      <c r="AC17" s="640"/>
      <c r="AD17" s="640"/>
      <c r="AE17" s="640"/>
      <c r="AF17" s="640"/>
      <c r="AG17" s="640"/>
      <c r="AH17" s="640"/>
      <c r="AI17" s="640"/>
      <c r="AJ17" s="640"/>
      <c r="AK17" s="640"/>
      <c r="AL17" s="640"/>
      <c r="AM17" s="640"/>
      <c r="AN17" s="640"/>
      <c r="AO17" s="640"/>
      <c r="AP17" s="640"/>
      <c r="AQ17" s="635"/>
      <c r="AR17" s="635"/>
    </row>
    <row r="18" spans="1:44" s="100" customFormat="1" ht="6" customHeight="1" thickBot="1">
      <c r="A18" s="104"/>
      <c r="B18" s="115"/>
      <c r="C18" s="1062"/>
      <c r="D18" s="1062"/>
      <c r="E18" s="1062"/>
      <c r="F18" s="1063" t="s">
        <v>11</v>
      </c>
      <c r="G18" s="1064"/>
      <c r="H18" s="1064"/>
      <c r="I18" s="117"/>
      <c r="J18" s="117"/>
      <c r="K18" s="117"/>
      <c r="L18" s="116"/>
      <c r="N18" s="104"/>
      <c r="O18" s="104"/>
      <c r="P18" s="104"/>
      <c r="R18" s="643"/>
      <c r="S18" s="639"/>
      <c r="T18" s="639"/>
      <c r="U18" s="639"/>
      <c r="V18" s="639"/>
      <c r="W18" s="640"/>
      <c r="X18" s="640"/>
      <c r="Y18" s="640"/>
      <c r="Z18" s="640"/>
      <c r="AA18" s="640"/>
      <c r="AB18" s="640"/>
      <c r="AC18" s="640"/>
      <c r="AD18" s="640"/>
      <c r="AE18" s="640"/>
      <c r="AF18" s="640"/>
      <c r="AG18" s="640"/>
      <c r="AH18" s="640"/>
      <c r="AI18" s="640"/>
      <c r="AJ18" s="640"/>
      <c r="AK18" s="640"/>
      <c r="AL18" s="640"/>
      <c r="AM18" s="640"/>
      <c r="AN18" s="640"/>
      <c r="AO18" s="640"/>
      <c r="AP18" s="640"/>
      <c r="AQ18" s="635"/>
      <c r="AR18" s="635"/>
    </row>
    <row r="19" spans="1:44" s="100" customFormat="1" ht="20.25" customHeight="1">
      <c r="A19" s="104"/>
      <c r="B19" s="115"/>
      <c r="C19" s="1062"/>
      <c r="D19" s="1062"/>
      <c r="E19" s="1062"/>
      <c r="F19" s="1065"/>
      <c r="G19" s="1066"/>
      <c r="H19" s="1066"/>
      <c r="I19" s="1067" t="s">
        <v>12</v>
      </c>
      <c r="J19" s="1068"/>
      <c r="K19" s="1068"/>
      <c r="L19" s="116"/>
      <c r="N19" s="104"/>
      <c r="O19" s="104"/>
      <c r="P19" s="104"/>
      <c r="R19" s="643"/>
      <c r="S19" s="639"/>
      <c r="T19" s="639"/>
      <c r="U19" s="639"/>
      <c r="V19" s="639"/>
      <c r="W19" s="640"/>
      <c r="X19" s="640"/>
      <c r="Y19" s="640"/>
      <c r="Z19" s="640"/>
      <c r="AA19" s="640"/>
      <c r="AB19" s="640"/>
      <c r="AC19" s="640"/>
      <c r="AD19" s="640"/>
      <c r="AE19" s="640"/>
      <c r="AF19" s="640"/>
      <c r="AG19" s="640"/>
      <c r="AH19" s="640"/>
      <c r="AI19" s="640"/>
      <c r="AJ19" s="640"/>
      <c r="AK19" s="640"/>
      <c r="AL19" s="640"/>
      <c r="AM19" s="640"/>
      <c r="AN19" s="640"/>
      <c r="AO19" s="640"/>
      <c r="AP19" s="640"/>
      <c r="AQ19" s="635"/>
      <c r="AR19" s="635"/>
    </row>
    <row r="20" spans="1:44" s="100" customFormat="1" ht="54" customHeight="1" thickBot="1">
      <c r="A20" s="104"/>
      <c r="B20" s="115"/>
      <c r="C20" s="114" t="s">
        <v>1</v>
      </c>
      <c r="D20" s="110" t="s">
        <v>17</v>
      </c>
      <c r="E20" s="112" t="s">
        <v>18</v>
      </c>
      <c r="F20" s="113" t="s">
        <v>1</v>
      </c>
      <c r="G20" s="110" t="s">
        <v>17</v>
      </c>
      <c r="H20" s="112" t="s">
        <v>18</v>
      </c>
      <c r="I20" s="111" t="s">
        <v>1</v>
      </c>
      <c r="J20" s="110" t="s">
        <v>17</v>
      </c>
      <c r="K20" s="109" t="s">
        <v>18</v>
      </c>
      <c r="L20" s="108"/>
      <c r="N20" s="104"/>
      <c r="O20" s="104"/>
      <c r="P20" s="104"/>
      <c r="R20" s="643"/>
      <c r="S20" s="639"/>
      <c r="T20" s="639"/>
      <c r="U20" s="639"/>
      <c r="V20" s="639"/>
      <c r="W20" s="640"/>
      <c r="X20" s="640"/>
      <c r="Y20" s="640"/>
      <c r="Z20" s="640"/>
      <c r="AA20" s="640"/>
      <c r="AB20" s="640"/>
      <c r="AC20" s="640"/>
      <c r="AD20" s="640"/>
      <c r="AE20" s="640"/>
      <c r="AF20" s="640"/>
      <c r="AG20" s="640"/>
      <c r="AH20" s="640"/>
      <c r="AI20" s="640"/>
      <c r="AJ20" s="640"/>
      <c r="AK20" s="640"/>
      <c r="AL20" s="640"/>
      <c r="AM20" s="640"/>
      <c r="AN20" s="640"/>
      <c r="AO20" s="640"/>
      <c r="AP20" s="640"/>
      <c r="AQ20" s="635"/>
      <c r="AR20" s="635"/>
    </row>
    <row r="21" spans="1:44" s="100" customFormat="1" ht="24" customHeight="1" thickBot="1">
      <c r="A21" s="104"/>
      <c r="B21" s="107"/>
      <c r="C21" s="335" t="str">
        <f>IF(COUNTBLANK(D21:E21)=2,"",SUM(D21:E21))</f>
        <v/>
      </c>
      <c r="D21" s="466"/>
      <c r="E21" s="467"/>
      <c r="F21" s="336" t="str">
        <f>IF(COUNTBLANK(G21:H21)=2,"",SUM(G21:H21))</f>
        <v/>
      </c>
      <c r="G21" s="468"/>
      <c r="H21" s="469"/>
      <c r="I21" s="336" t="str">
        <f>IF(COUNTBLANK(J21:K21)=2,"",SUM(J21:K21))</f>
        <v/>
      </c>
      <c r="J21" s="470"/>
      <c r="K21" s="469"/>
      <c r="L21" s="106"/>
      <c r="N21" s="104"/>
      <c r="O21" s="104"/>
      <c r="P21" s="104"/>
      <c r="R21" s="644"/>
      <c r="S21" s="639"/>
      <c r="T21" s="639"/>
      <c r="U21" s="639"/>
      <c r="V21" s="639"/>
      <c r="W21" s="640"/>
      <c r="X21" s="640"/>
      <c r="Y21" s="640"/>
      <c r="Z21" s="640"/>
      <c r="AA21" s="640"/>
      <c r="AB21" s="640"/>
      <c r="AC21" s="640"/>
      <c r="AD21" s="640"/>
      <c r="AE21" s="640"/>
      <c r="AF21" s="640"/>
      <c r="AG21" s="640"/>
      <c r="AH21" s="640"/>
      <c r="AI21" s="640"/>
      <c r="AJ21" s="640"/>
      <c r="AK21" s="640"/>
      <c r="AL21" s="640"/>
      <c r="AM21" s="640"/>
      <c r="AN21" s="640"/>
      <c r="AO21" s="640"/>
      <c r="AP21" s="640"/>
      <c r="AQ21" s="635"/>
      <c r="AR21" s="635"/>
    </row>
    <row r="22" spans="1:44" s="100" customFormat="1" ht="28.5" customHeight="1">
      <c r="A22" s="104"/>
      <c r="B22" s="105"/>
      <c r="C22" s="102"/>
      <c r="D22" s="102"/>
      <c r="E22" s="102"/>
      <c r="F22" s="102"/>
      <c r="G22" s="102"/>
      <c r="H22" s="102"/>
      <c r="I22" s="102"/>
      <c r="J22" s="102"/>
      <c r="K22" s="102"/>
      <c r="L22" s="102"/>
      <c r="M22" s="102"/>
      <c r="N22" s="102"/>
      <c r="O22" s="102"/>
      <c r="P22" s="102"/>
      <c r="Q22" s="101"/>
      <c r="R22" s="644"/>
      <c r="S22" s="639"/>
      <c r="T22" s="639"/>
      <c r="U22" s="639"/>
      <c r="V22" s="639"/>
      <c r="W22" s="640"/>
      <c r="X22" s="640"/>
      <c r="Y22" s="640"/>
      <c r="Z22" s="640"/>
      <c r="AA22" s="640"/>
      <c r="AB22" s="640"/>
      <c r="AC22" s="640"/>
      <c r="AD22" s="640"/>
      <c r="AE22" s="640"/>
      <c r="AF22" s="640"/>
      <c r="AG22" s="640"/>
      <c r="AH22" s="640"/>
      <c r="AI22" s="640"/>
      <c r="AJ22" s="640"/>
      <c r="AK22" s="640"/>
      <c r="AL22" s="640"/>
      <c r="AM22" s="640"/>
      <c r="AN22" s="640"/>
      <c r="AO22" s="640"/>
      <c r="AP22" s="640"/>
      <c r="AQ22" s="635"/>
      <c r="AR22" s="635"/>
    </row>
    <row r="23" spans="1:44" s="100" customFormat="1" ht="28.5" customHeight="1" thickBot="1">
      <c r="A23" s="104"/>
      <c r="B23" s="103" t="s">
        <v>264</v>
      </c>
      <c r="C23" s="102" t="s">
        <v>541</v>
      </c>
      <c r="D23" s="102"/>
      <c r="E23" s="102"/>
      <c r="F23" s="102"/>
      <c r="G23" s="1079" t="s">
        <v>542</v>
      </c>
      <c r="H23" s="1079"/>
      <c r="I23" s="1079"/>
      <c r="J23" s="1079"/>
      <c r="K23" s="1079"/>
      <c r="L23" s="1079"/>
      <c r="M23" s="1079"/>
      <c r="N23" s="1079"/>
      <c r="O23" s="1079"/>
      <c r="P23" s="102"/>
      <c r="Q23" s="101"/>
      <c r="R23" s="644"/>
      <c r="S23" s="639"/>
      <c r="T23" s="639"/>
      <c r="U23" s="639"/>
      <c r="V23" s="639"/>
      <c r="W23" s="640"/>
      <c r="X23" s="640"/>
      <c r="Y23" s="640"/>
      <c r="Z23" s="640"/>
      <c r="AA23" s="640"/>
      <c r="AB23" s="640"/>
      <c r="AC23" s="640"/>
      <c r="AD23" s="640"/>
      <c r="AE23" s="640"/>
      <c r="AF23" s="640"/>
      <c r="AG23" s="640"/>
      <c r="AH23" s="640"/>
      <c r="AI23" s="640"/>
      <c r="AJ23" s="640"/>
      <c r="AK23" s="640"/>
      <c r="AL23" s="640"/>
      <c r="AM23" s="640"/>
      <c r="AN23" s="640"/>
      <c r="AO23" s="640"/>
      <c r="AP23" s="640"/>
      <c r="AQ23" s="635"/>
      <c r="AR23" s="635"/>
    </row>
    <row r="24" spans="1:44" ht="42" customHeight="1">
      <c r="A24" s="84"/>
      <c r="B24" s="1069" t="s">
        <v>19</v>
      </c>
      <c r="C24" s="1070"/>
      <c r="D24" s="1070"/>
      <c r="E24" s="1077" t="s">
        <v>460</v>
      </c>
      <c r="F24" s="1078"/>
      <c r="G24" s="1078"/>
      <c r="H24" s="1009"/>
      <c r="I24" s="1077" t="s">
        <v>458</v>
      </c>
      <c r="J24" s="1078"/>
      <c r="K24" s="1078"/>
      <c r="L24" s="1009"/>
      <c r="M24" s="1022" t="s">
        <v>461</v>
      </c>
      <c r="N24" s="1022" t="s">
        <v>462</v>
      </c>
      <c r="O24" s="1022" t="s">
        <v>463</v>
      </c>
      <c r="P24" s="1009" t="s">
        <v>464</v>
      </c>
      <c r="R24" s="644"/>
      <c r="S24" s="640"/>
      <c r="T24" s="639"/>
      <c r="U24" s="639"/>
      <c r="V24" s="639"/>
      <c r="W24" s="640"/>
      <c r="X24" s="640"/>
      <c r="Y24" s="640"/>
      <c r="Z24" s="640"/>
      <c r="AA24" s="640"/>
      <c r="AB24" s="640"/>
      <c r="AC24" s="640"/>
      <c r="AD24" s="640"/>
      <c r="AE24" s="640"/>
      <c r="AF24" s="640"/>
      <c r="AG24" s="640"/>
      <c r="AH24" s="640"/>
      <c r="AI24" s="640"/>
      <c r="AJ24" s="640"/>
      <c r="AK24" s="640"/>
      <c r="AL24" s="640"/>
      <c r="AM24" s="640"/>
      <c r="AN24" s="640"/>
      <c r="AO24" s="640"/>
      <c r="AP24" s="640"/>
    </row>
    <row r="25" spans="1:44" ht="21.75" customHeight="1">
      <c r="A25" s="84"/>
      <c r="B25" s="1071"/>
      <c r="C25" s="1072"/>
      <c r="D25" s="1072"/>
      <c r="E25" s="1012"/>
      <c r="F25" s="1013"/>
      <c r="G25" s="1013"/>
      <c r="H25" s="1010"/>
      <c r="I25" s="1012"/>
      <c r="J25" s="1013"/>
      <c r="K25" s="1013"/>
      <c r="L25" s="1010"/>
      <c r="M25" s="1023"/>
      <c r="N25" s="1023"/>
      <c r="O25" s="1023"/>
      <c r="P25" s="1010"/>
      <c r="R25" s="644"/>
      <c r="S25" s="639"/>
      <c r="T25" s="639"/>
      <c r="U25" s="639"/>
      <c r="V25" s="639"/>
      <c r="W25" s="640"/>
      <c r="X25" s="640"/>
      <c r="Y25" s="640"/>
      <c r="Z25" s="640"/>
      <c r="AA25" s="640"/>
      <c r="AB25" s="640"/>
      <c r="AC25" s="640"/>
      <c r="AD25" s="640"/>
      <c r="AE25" s="640" t="s">
        <v>556</v>
      </c>
      <c r="AF25" s="640"/>
      <c r="AG25" s="640"/>
      <c r="AH25" s="640"/>
      <c r="AI25" s="639" t="str">
        <f>IF(AND(U27="〇",AA27="〇"),"〇",IF(AND(AI30=1,AJ31=4),"〇","×"))</f>
        <v>〇</v>
      </c>
      <c r="AJ25" s="640"/>
      <c r="AK25" s="640"/>
      <c r="AL25" s="640"/>
      <c r="AM25" s="640"/>
      <c r="AN25" s="640"/>
      <c r="AO25" s="640"/>
      <c r="AP25" s="640"/>
    </row>
    <row r="26" spans="1:44" ht="21.75" customHeight="1">
      <c r="A26" s="84"/>
      <c r="B26" s="1071"/>
      <c r="C26" s="1072"/>
      <c r="D26" s="1072"/>
      <c r="E26" s="1012"/>
      <c r="F26" s="1013"/>
      <c r="G26" s="1013"/>
      <c r="H26" s="1010"/>
      <c r="I26" s="1012" t="s">
        <v>459</v>
      </c>
      <c r="J26" s="1013"/>
      <c r="K26" s="1013"/>
      <c r="L26" s="1010"/>
      <c r="M26" s="1023"/>
      <c r="N26" s="1023"/>
      <c r="O26" s="1023"/>
      <c r="P26" s="1010"/>
      <c r="R26" s="644"/>
      <c r="S26" s="639"/>
      <c r="T26" s="639"/>
      <c r="U26" s="639"/>
      <c r="V26" s="639"/>
      <c r="W26" s="640"/>
      <c r="X26" s="640"/>
      <c r="Y26" s="640"/>
      <c r="Z26" s="640"/>
      <c r="AA26" s="640"/>
      <c r="AB26" s="640"/>
      <c r="AC26" s="640"/>
      <c r="AD26" s="640"/>
      <c r="AE26" s="640" t="s">
        <v>555</v>
      </c>
      <c r="AF26" s="640"/>
      <c r="AG26" s="640"/>
      <c r="AH26" s="640"/>
      <c r="AI26" s="639" t="str">
        <f>IF(AI25="〇","〇",IF(AND(AI30=2,AJ32=4),"〇","×"))</f>
        <v>〇</v>
      </c>
      <c r="AJ26" s="640"/>
      <c r="AK26" s="640"/>
      <c r="AL26" s="640"/>
      <c r="AM26" s="640"/>
      <c r="AN26" s="640"/>
      <c r="AO26" s="640"/>
      <c r="AP26" s="640"/>
    </row>
    <row r="27" spans="1:44" ht="33" customHeight="1">
      <c r="A27" s="84"/>
      <c r="B27" s="1073"/>
      <c r="C27" s="1074"/>
      <c r="D27" s="1074"/>
      <c r="E27" s="1019" t="s">
        <v>263</v>
      </c>
      <c r="F27" s="1020"/>
      <c r="G27" s="1020"/>
      <c r="H27" s="1021"/>
      <c r="I27" s="1014"/>
      <c r="J27" s="1015"/>
      <c r="K27" s="1015"/>
      <c r="L27" s="1016"/>
      <c r="M27" s="1023"/>
      <c r="N27" s="1023"/>
      <c r="O27" s="1023"/>
      <c r="P27" s="1010"/>
      <c r="R27" s="644"/>
      <c r="S27" s="639"/>
      <c r="T27" s="639"/>
      <c r="U27" s="639" t="str">
        <f>IF(SUM(W30:W53)=20,"〇","×")</f>
        <v>〇</v>
      </c>
      <c r="V27" s="639"/>
      <c r="W27" s="640"/>
      <c r="X27" s="640"/>
      <c r="Y27" s="640"/>
      <c r="Z27" s="640"/>
      <c r="AA27" s="639" t="str">
        <f>IF(SUM(AC30:AC53)=10,"〇","×")</f>
        <v>〇</v>
      </c>
      <c r="AB27" s="640"/>
      <c r="AC27" s="640"/>
      <c r="AD27" s="640"/>
      <c r="AE27" s="640"/>
      <c r="AF27" s="640"/>
      <c r="AG27" s="640"/>
      <c r="AH27" s="640"/>
      <c r="AI27" s="640"/>
      <c r="AJ27" s="640"/>
      <c r="AK27" s="640"/>
      <c r="AL27" s="640"/>
      <c r="AM27" s="640"/>
      <c r="AN27" s="640"/>
      <c r="AO27" s="640"/>
      <c r="AP27" s="640"/>
    </row>
    <row r="28" spans="1:44" ht="23.25" customHeight="1" thickBot="1">
      <c r="A28" s="84"/>
      <c r="B28" s="1075"/>
      <c r="C28" s="1076"/>
      <c r="D28" s="1076"/>
      <c r="E28" s="99" t="s">
        <v>141</v>
      </c>
      <c r="F28" s="98" t="s">
        <v>142</v>
      </c>
      <c r="G28" s="98" t="s">
        <v>143</v>
      </c>
      <c r="H28" s="97" t="s">
        <v>144</v>
      </c>
      <c r="I28" s="96" t="s">
        <v>141</v>
      </c>
      <c r="J28" s="95" t="s">
        <v>142</v>
      </c>
      <c r="K28" s="95" t="s">
        <v>143</v>
      </c>
      <c r="L28" s="94" t="s">
        <v>144</v>
      </c>
      <c r="M28" s="1024"/>
      <c r="N28" s="1024"/>
      <c r="O28" s="1024"/>
      <c r="P28" s="1011"/>
      <c r="R28" s="644"/>
      <c r="S28" s="1060" t="s">
        <v>550</v>
      </c>
      <c r="T28" s="1060"/>
      <c r="U28" s="1060"/>
      <c r="V28" s="1060"/>
      <c r="W28" s="1060"/>
      <c r="X28" s="640"/>
      <c r="Y28" s="1061" t="s">
        <v>551</v>
      </c>
      <c r="Z28" s="1061"/>
      <c r="AA28" s="1061"/>
      <c r="AB28" s="1061"/>
      <c r="AC28" s="1061"/>
      <c r="AD28" s="640"/>
      <c r="AE28" s="645" t="s">
        <v>552</v>
      </c>
      <c r="AF28" s="640"/>
      <c r="AG28" s="640"/>
      <c r="AH28" s="640"/>
      <c r="AI28" s="640"/>
      <c r="AJ28" s="640"/>
      <c r="AK28" s="640"/>
      <c r="AL28" s="640"/>
      <c r="AM28" s="640"/>
      <c r="AN28" s="640"/>
      <c r="AO28" s="640"/>
      <c r="AP28" s="640"/>
    </row>
    <row r="29" spans="1:44" ht="21.75" customHeight="1" thickBot="1">
      <c r="A29" s="84"/>
      <c r="B29" s="93" t="s">
        <v>450</v>
      </c>
      <c r="C29" s="88"/>
      <c r="D29" s="92"/>
      <c r="E29" s="88"/>
      <c r="F29" s="88"/>
      <c r="G29" s="88"/>
      <c r="H29" s="88"/>
      <c r="I29" s="1017" t="str">
        <f>IF(AND(U27="〇",AI25="〇",AI26="〇",AA27="〇"),"","↓イからホの訓練のうち、いずれかに空欄があります↓")</f>
        <v/>
      </c>
      <c r="J29" s="1017"/>
      <c r="K29" s="1017"/>
      <c r="L29" s="1017"/>
      <c r="M29" s="1017"/>
      <c r="N29" s="1017"/>
      <c r="O29" s="1017"/>
      <c r="P29" s="1018"/>
      <c r="R29" s="644"/>
      <c r="S29" s="639" t="s">
        <v>545</v>
      </c>
      <c r="T29" s="639" t="s">
        <v>546</v>
      </c>
      <c r="U29" s="639" t="s">
        <v>547</v>
      </c>
      <c r="V29" s="639" t="s">
        <v>548</v>
      </c>
      <c r="W29" s="639" t="s">
        <v>549</v>
      </c>
      <c r="X29" s="639"/>
      <c r="Y29" s="639" t="s">
        <v>545</v>
      </c>
      <c r="Z29" s="639" t="s">
        <v>546</v>
      </c>
      <c r="AA29" s="639" t="s">
        <v>547</v>
      </c>
      <c r="AB29" s="639" t="s">
        <v>548</v>
      </c>
      <c r="AC29" s="639" t="s">
        <v>549</v>
      </c>
      <c r="AD29" s="640"/>
      <c r="AE29" s="639" t="s">
        <v>545</v>
      </c>
      <c r="AF29" s="639" t="s">
        <v>546</v>
      </c>
      <c r="AG29" s="639" t="s">
        <v>547</v>
      </c>
      <c r="AH29" s="639" t="s">
        <v>548</v>
      </c>
      <c r="AI29" s="640"/>
      <c r="AJ29" s="640"/>
      <c r="AK29" s="640"/>
      <c r="AL29" s="640"/>
      <c r="AM29" s="640"/>
      <c r="AN29" s="640"/>
      <c r="AO29" s="640"/>
      <c r="AP29" s="640"/>
    </row>
    <row r="30" spans="1:44" ht="21.75" customHeight="1" thickBot="1">
      <c r="A30" s="84"/>
      <c r="B30" s="975" t="s">
        <v>451</v>
      </c>
      <c r="C30" s="977"/>
      <c r="D30" s="978"/>
      <c r="E30" s="457"/>
      <c r="F30" s="583"/>
      <c r="G30" s="458"/>
      <c r="H30" s="584"/>
      <c r="I30" s="442"/>
      <c r="J30" s="443"/>
      <c r="K30" s="443"/>
      <c r="L30" s="444"/>
      <c r="M30" s="463"/>
      <c r="N30" s="463"/>
      <c r="O30" s="463"/>
      <c r="P30" s="463"/>
      <c r="R30" s="644"/>
      <c r="S30" s="639">
        <f>IF(OR(AND(E30&lt;&gt;"",I30&lt;&gt;""),AND(E30="",I30=""),AND(E30&lt;&gt;"",I30="")),1,2)</f>
        <v>1</v>
      </c>
      <c r="T30" s="639">
        <f>IF(OR(AND(F30&lt;&gt;"",J30&lt;&gt;""),AND(F30="",J30=""),AND(F30&lt;&gt;"",J30="")),1,2)</f>
        <v>1</v>
      </c>
      <c r="U30" s="639">
        <f>IF(OR(AND(G30&lt;&gt;"",K30&lt;&gt;""),AND(G30="",K30=""),AND(G30&lt;&gt;"",K30="")),1,2)</f>
        <v>1</v>
      </c>
      <c r="V30" s="639">
        <f>IF(OR(AND(H30&lt;&gt;"",L30&lt;&gt;""),AND(H30="",L30=""),AND(H30&lt;&gt;"",L30="")),1,2)</f>
        <v>1</v>
      </c>
      <c r="W30" s="639">
        <f>IF(SUM(S30:V30)=4,1,2)</f>
        <v>1</v>
      </c>
      <c r="X30" s="640"/>
      <c r="Y30" s="640">
        <f>IF(OR(AND(I30&lt;&gt;"",I31&lt;&gt;""),AND(I30="",I31="")),1,2)</f>
        <v>1</v>
      </c>
      <c r="Z30" s="640">
        <f t="shared" ref="Z30:AB30" si="2">IF(OR(AND(J30&lt;&gt;"",J31&lt;&gt;""),AND(J30="",J31="")),1,2)</f>
        <v>1</v>
      </c>
      <c r="AA30" s="640">
        <f t="shared" si="2"/>
        <v>1</v>
      </c>
      <c r="AB30" s="640">
        <f t="shared" si="2"/>
        <v>1</v>
      </c>
      <c r="AC30" s="640">
        <f>IF(SUM(Y30:AB30)=4,1,2)</f>
        <v>1</v>
      </c>
      <c r="AD30" s="640"/>
      <c r="AE30" s="640">
        <f>IF(AND(I30="",I31=""),1,2)</f>
        <v>1</v>
      </c>
      <c r="AF30" s="640">
        <f t="shared" ref="AF30:AH30" si="3">IF(AND(J30="",J31=""),1,2)</f>
        <v>1</v>
      </c>
      <c r="AG30" s="640">
        <f t="shared" si="3"/>
        <v>1</v>
      </c>
      <c r="AH30" s="640">
        <f t="shared" si="3"/>
        <v>1</v>
      </c>
      <c r="AI30" s="640">
        <f>IF(SUM(AE30:AH30)=4,1,2)</f>
        <v>1</v>
      </c>
      <c r="AJ30" s="640"/>
      <c r="AK30" s="640"/>
      <c r="AL30" s="640"/>
      <c r="AM30" s="640"/>
      <c r="AN30" s="640"/>
      <c r="AO30" s="640"/>
      <c r="AP30" s="640"/>
    </row>
    <row r="31" spans="1:44" ht="21.75" customHeight="1" thickBot="1">
      <c r="A31" s="84"/>
      <c r="B31" s="976"/>
      <c r="C31" s="979"/>
      <c r="D31" s="980"/>
      <c r="E31" s="445"/>
      <c r="F31" s="446"/>
      <c r="G31" s="446"/>
      <c r="H31" s="447"/>
      <c r="I31" s="448"/>
      <c r="J31" s="449"/>
      <c r="K31" s="449"/>
      <c r="L31" s="450"/>
      <c r="M31" s="299"/>
      <c r="N31" s="981"/>
      <c r="O31" s="982"/>
      <c r="P31" s="983"/>
      <c r="R31" s="644"/>
      <c r="S31" s="639">
        <f t="shared" ref="S31:S53" si="4">IF(OR(AND(E31&lt;&gt;"",I31&lt;&gt;""),AND(E31="",I31=""),AND(E31&lt;&gt;"",I31="")),1,2)</f>
        <v>1</v>
      </c>
      <c r="T31" s="639">
        <f t="shared" ref="T31:T53" si="5">IF(OR(AND(F31&lt;&gt;"",J31&lt;&gt;""),AND(F31="",J31=""),AND(F31&lt;&gt;"",J31="")),1,2)</f>
        <v>1</v>
      </c>
      <c r="U31" s="639">
        <f t="shared" ref="U31:U53" si="6">IF(OR(AND(G31&lt;&gt;"",K31&lt;&gt;""),AND(G31="",K31=""),AND(G31&lt;&gt;"",K31="")),1,2)</f>
        <v>1</v>
      </c>
      <c r="V31" s="639">
        <f t="shared" ref="V31:V53" si="7">IF(OR(AND(H31&lt;&gt;"",L31&lt;&gt;""),AND(H31="",L31=""),AND(H31&lt;&gt;"",L31="")),1,2)</f>
        <v>1</v>
      </c>
      <c r="W31" s="639">
        <f t="shared" ref="W31:W53" si="8">IF(SUM(S31:V31)=4,1,2)</f>
        <v>1</v>
      </c>
      <c r="X31" s="640"/>
      <c r="Y31" s="640">
        <f>IF(OR(AND(I32&lt;&gt;"",I33&lt;&gt;""),AND(I32="",I33="")),1,2)</f>
        <v>1</v>
      </c>
      <c r="Z31" s="640">
        <f>IF(OR(AND(J32&lt;&gt;"",J33&lt;&gt;""),AND(J32="",J33="")),1,2)</f>
        <v>1</v>
      </c>
      <c r="AA31" s="640">
        <f>IF(OR(AND(K32&lt;&gt;"",K33&lt;&gt;""),AND(K32="",K33="")),1,2)</f>
        <v>1</v>
      </c>
      <c r="AB31" s="640">
        <f>IF(OR(AND(L32&lt;&gt;"",L33&lt;&gt;""),AND(L32="",L33="")),1,2)</f>
        <v>1</v>
      </c>
      <c r="AC31" s="640">
        <f t="shared" ref="AC31:AC51" si="9">IF(SUM(Y31:AB31)=4,1,2)</f>
        <v>1</v>
      </c>
      <c r="AD31" s="640"/>
      <c r="AE31" s="640" t="b">
        <f>ISBLANK(M30)</f>
        <v>1</v>
      </c>
      <c r="AF31" s="640" t="b">
        <f t="shared" ref="AF31:AH31" si="10">ISBLANK(N30)</f>
        <v>1</v>
      </c>
      <c r="AG31" s="640" t="b">
        <f t="shared" si="10"/>
        <v>1</v>
      </c>
      <c r="AH31" s="640" t="b">
        <f t="shared" si="10"/>
        <v>1</v>
      </c>
      <c r="AI31" s="640"/>
      <c r="AJ31" s="640">
        <f>COUNTIF(AE31:AH31,TRUE)</f>
        <v>4</v>
      </c>
      <c r="AK31" s="640" t="s">
        <v>553</v>
      </c>
      <c r="AL31" s="640"/>
      <c r="AM31" s="640"/>
      <c r="AN31" s="640"/>
      <c r="AO31" s="640"/>
      <c r="AP31" s="640"/>
    </row>
    <row r="32" spans="1:44" ht="21.75" customHeight="1" thickBot="1">
      <c r="A32" s="84"/>
      <c r="B32" s="984" t="s">
        <v>452</v>
      </c>
      <c r="C32" s="985"/>
      <c r="D32" s="986"/>
      <c r="E32" s="451"/>
      <c r="F32" s="581"/>
      <c r="G32" s="452"/>
      <c r="H32" s="582"/>
      <c r="I32" s="451"/>
      <c r="J32" s="452"/>
      <c r="K32" s="452"/>
      <c r="L32" s="453"/>
      <c r="M32" s="464"/>
      <c r="N32" s="464"/>
      <c r="O32" s="464"/>
      <c r="P32" s="464"/>
      <c r="R32" s="644"/>
      <c r="S32" s="639">
        <f t="shared" si="4"/>
        <v>1</v>
      </c>
      <c r="T32" s="639">
        <f t="shared" si="5"/>
        <v>1</v>
      </c>
      <c r="U32" s="639">
        <f t="shared" si="6"/>
        <v>1</v>
      </c>
      <c r="V32" s="639">
        <f t="shared" si="7"/>
        <v>1</v>
      </c>
      <c r="W32" s="639">
        <f t="shared" si="8"/>
        <v>1</v>
      </c>
      <c r="X32" s="640"/>
      <c r="Y32" s="640"/>
      <c r="Z32" s="640"/>
      <c r="AA32" s="640"/>
      <c r="AB32" s="640"/>
      <c r="AC32" s="640"/>
      <c r="AD32" s="640"/>
      <c r="AE32" s="640"/>
      <c r="AF32" s="640"/>
      <c r="AG32" s="640"/>
      <c r="AH32" s="640"/>
      <c r="AI32" s="640"/>
      <c r="AJ32" s="640">
        <f>COUNTIF(AE31:AH31,FALSE)</f>
        <v>0</v>
      </c>
      <c r="AK32" s="640" t="s">
        <v>554</v>
      </c>
      <c r="AL32" s="640"/>
      <c r="AM32" s="640"/>
      <c r="AN32" s="640"/>
      <c r="AO32" s="640"/>
      <c r="AP32" s="640"/>
    </row>
    <row r="33" spans="1:42" ht="21.75" customHeight="1" thickBot="1">
      <c r="A33" s="84"/>
      <c r="B33" s="976"/>
      <c r="C33" s="987"/>
      <c r="D33" s="988"/>
      <c r="E33" s="454"/>
      <c r="F33" s="455"/>
      <c r="G33" s="455"/>
      <c r="H33" s="456"/>
      <c r="I33" s="448"/>
      <c r="J33" s="449"/>
      <c r="K33" s="449"/>
      <c r="L33" s="450"/>
      <c r="M33" s="299" t="s">
        <v>2</v>
      </c>
      <c r="N33" s="981"/>
      <c r="O33" s="982"/>
      <c r="P33" s="983"/>
      <c r="R33" s="644"/>
      <c r="S33" s="639">
        <f t="shared" si="4"/>
        <v>1</v>
      </c>
      <c r="T33" s="639">
        <f t="shared" si="5"/>
        <v>1</v>
      </c>
      <c r="U33" s="639">
        <f t="shared" si="6"/>
        <v>1</v>
      </c>
      <c r="V33" s="639">
        <f t="shared" si="7"/>
        <v>1</v>
      </c>
      <c r="W33" s="639">
        <f t="shared" si="8"/>
        <v>1</v>
      </c>
      <c r="X33" s="640"/>
      <c r="Y33" s="640"/>
      <c r="Z33" s="640"/>
      <c r="AA33" s="640"/>
      <c r="AB33" s="640"/>
      <c r="AC33" s="640"/>
      <c r="AD33" s="640"/>
      <c r="AE33" s="640"/>
      <c r="AF33" s="640"/>
      <c r="AG33" s="640"/>
      <c r="AH33" s="640"/>
      <c r="AI33" s="640"/>
      <c r="AJ33" s="640"/>
      <c r="AK33" s="640"/>
      <c r="AL33" s="640"/>
      <c r="AM33" s="640"/>
      <c r="AN33" s="640"/>
      <c r="AO33" s="640"/>
      <c r="AP33" s="640"/>
    </row>
    <row r="34" spans="1:42" ht="21.75" customHeight="1" thickBot="1">
      <c r="A34" s="84"/>
      <c r="B34" s="89" t="s">
        <v>453</v>
      </c>
      <c r="C34" s="87"/>
      <c r="D34" s="91"/>
      <c r="E34" s="87"/>
      <c r="F34" s="88"/>
      <c r="G34" s="87"/>
      <c r="H34" s="87"/>
      <c r="I34" s="87"/>
      <c r="J34" s="87"/>
      <c r="K34" s="87"/>
      <c r="L34" s="87"/>
      <c r="M34" s="591"/>
      <c r="N34" s="87"/>
      <c r="O34" s="86"/>
      <c r="P34" s="85"/>
      <c r="R34" s="644"/>
      <c r="S34" s="639"/>
      <c r="T34" s="639"/>
      <c r="U34" s="639"/>
      <c r="V34" s="639"/>
      <c r="W34" s="639"/>
      <c r="X34" s="640"/>
      <c r="Y34" s="640"/>
      <c r="Z34" s="640"/>
      <c r="AA34" s="640"/>
      <c r="AB34" s="640"/>
      <c r="AC34" s="640"/>
      <c r="AD34" s="640"/>
      <c r="AE34" s="640"/>
      <c r="AF34" s="640"/>
      <c r="AG34" s="640"/>
      <c r="AH34" s="640"/>
      <c r="AI34" s="640"/>
      <c r="AJ34" s="640"/>
      <c r="AK34" s="640"/>
      <c r="AL34" s="640"/>
      <c r="AM34" s="640"/>
      <c r="AN34" s="640"/>
      <c r="AO34" s="640"/>
      <c r="AP34" s="640"/>
    </row>
    <row r="35" spans="1:42" ht="21.75" customHeight="1" thickBot="1">
      <c r="A35" s="84"/>
      <c r="B35" s="975" t="s">
        <v>454</v>
      </c>
      <c r="C35" s="977"/>
      <c r="D35" s="978"/>
      <c r="E35" s="457"/>
      <c r="F35" s="577"/>
      <c r="G35" s="458"/>
      <c r="H35" s="578"/>
      <c r="I35" s="442"/>
      <c r="J35" s="443"/>
      <c r="K35" s="443"/>
      <c r="L35" s="444"/>
      <c r="M35" s="463"/>
      <c r="N35" s="463"/>
      <c r="O35" s="463"/>
      <c r="P35" s="463"/>
      <c r="R35" s="644"/>
      <c r="S35" s="639">
        <f t="shared" si="4"/>
        <v>1</v>
      </c>
      <c r="T35" s="639">
        <f t="shared" si="5"/>
        <v>1</v>
      </c>
      <c r="U35" s="639">
        <f t="shared" si="6"/>
        <v>1</v>
      </c>
      <c r="V35" s="639">
        <f t="shared" si="7"/>
        <v>1</v>
      </c>
      <c r="W35" s="639">
        <f t="shared" si="8"/>
        <v>1</v>
      </c>
      <c r="X35" s="640"/>
      <c r="Y35" s="640">
        <f>IF(OR(AND(I35&lt;&gt;"",I36&lt;&gt;""),AND(I35="",I36="")),1,2)</f>
        <v>1</v>
      </c>
      <c r="Z35" s="640">
        <f>IF(OR(AND(J35&lt;&gt;"",J36&lt;&gt;""),AND(J35="",J36="")),1,2)</f>
        <v>1</v>
      </c>
      <c r="AA35" s="640">
        <f>IF(OR(AND(K35&lt;&gt;"",K36&lt;&gt;""),AND(K35="",K36="")),1,2)</f>
        <v>1</v>
      </c>
      <c r="AB35" s="640">
        <f>IF(OR(AND(L35&lt;&gt;"",L36&lt;&gt;""),AND(L35="",L36="")),1,2)</f>
        <v>1</v>
      </c>
      <c r="AC35" s="640">
        <f t="shared" si="9"/>
        <v>1</v>
      </c>
      <c r="AD35" s="640"/>
      <c r="AE35" s="640"/>
      <c r="AF35" s="640"/>
      <c r="AG35" s="640"/>
      <c r="AH35" s="640"/>
      <c r="AI35" s="640"/>
      <c r="AJ35" s="640"/>
      <c r="AK35" s="640"/>
      <c r="AL35" s="640"/>
      <c r="AM35" s="640"/>
      <c r="AN35" s="640"/>
      <c r="AO35" s="640"/>
      <c r="AP35" s="640"/>
    </row>
    <row r="36" spans="1:42" ht="21.75" customHeight="1" thickBot="1">
      <c r="A36" s="84"/>
      <c r="B36" s="976"/>
      <c r="C36" s="979"/>
      <c r="D36" s="980"/>
      <c r="E36" s="448"/>
      <c r="F36" s="449"/>
      <c r="G36" s="449"/>
      <c r="H36" s="450"/>
      <c r="I36" s="448"/>
      <c r="J36" s="449"/>
      <c r="K36" s="449"/>
      <c r="L36" s="450"/>
      <c r="M36" s="299" t="s">
        <v>2</v>
      </c>
      <c r="N36" s="981"/>
      <c r="O36" s="982"/>
      <c r="P36" s="983"/>
      <c r="R36" s="644"/>
      <c r="S36" s="639">
        <f t="shared" si="4"/>
        <v>1</v>
      </c>
      <c r="T36" s="639">
        <f t="shared" si="5"/>
        <v>1</v>
      </c>
      <c r="U36" s="639">
        <f t="shared" si="6"/>
        <v>1</v>
      </c>
      <c r="V36" s="639">
        <f t="shared" si="7"/>
        <v>1</v>
      </c>
      <c r="W36" s="639">
        <f t="shared" si="8"/>
        <v>1</v>
      </c>
      <c r="X36" s="640"/>
      <c r="Y36" s="640">
        <f>IF(OR(AND(I37&lt;&gt;"",I38&lt;&gt;""),AND(I37="",I38="")),1,2)</f>
        <v>1</v>
      </c>
      <c r="Z36" s="640">
        <f>IF(OR(AND(J37&lt;&gt;"",J38&lt;&gt;""),AND(J37="",J38="")),1,2)</f>
        <v>1</v>
      </c>
      <c r="AA36" s="640">
        <f>IF(OR(AND(K37&lt;&gt;"",K38&lt;&gt;""),AND(K37="",K38="")),1,2)</f>
        <v>1</v>
      </c>
      <c r="AB36" s="640">
        <f>IF(OR(AND(L37&lt;&gt;"",L38&lt;&gt;""),AND(L37="",L38="")),1,2)</f>
        <v>1</v>
      </c>
      <c r="AC36" s="640">
        <f t="shared" si="9"/>
        <v>1</v>
      </c>
      <c r="AD36" s="640"/>
      <c r="AE36" s="640"/>
      <c r="AF36" s="640"/>
      <c r="AG36" s="640"/>
      <c r="AH36" s="640"/>
      <c r="AI36" s="640"/>
      <c r="AJ36" s="640"/>
      <c r="AK36" s="640"/>
      <c r="AL36" s="640"/>
      <c r="AM36" s="640"/>
      <c r="AN36" s="640"/>
      <c r="AO36" s="640"/>
      <c r="AP36" s="640"/>
    </row>
    <row r="37" spans="1:42" ht="21.75" customHeight="1" thickBot="1">
      <c r="A37" s="84"/>
      <c r="B37" s="984" t="s">
        <v>452</v>
      </c>
      <c r="C37" s="985"/>
      <c r="D37" s="986"/>
      <c r="E37" s="451"/>
      <c r="F37" s="581"/>
      <c r="G37" s="452"/>
      <c r="H37" s="582"/>
      <c r="I37" s="451"/>
      <c r="J37" s="452"/>
      <c r="K37" s="452"/>
      <c r="L37" s="453"/>
      <c r="M37" s="465"/>
      <c r="N37" s="465"/>
      <c r="O37" s="465"/>
      <c r="P37" s="465"/>
      <c r="R37" s="644"/>
      <c r="S37" s="639">
        <f t="shared" si="4"/>
        <v>1</v>
      </c>
      <c r="T37" s="639">
        <f t="shared" si="5"/>
        <v>1</v>
      </c>
      <c r="U37" s="639">
        <f t="shared" si="6"/>
        <v>1</v>
      </c>
      <c r="V37" s="639">
        <f t="shared" si="7"/>
        <v>1</v>
      </c>
      <c r="W37" s="639">
        <f t="shared" si="8"/>
        <v>1</v>
      </c>
      <c r="X37" s="640"/>
      <c r="Y37" s="640"/>
      <c r="Z37" s="640"/>
      <c r="AA37" s="640"/>
      <c r="AB37" s="640"/>
      <c r="AC37" s="640"/>
      <c r="AD37" s="640"/>
      <c r="AE37" s="640"/>
      <c r="AF37" s="640"/>
      <c r="AG37" s="640"/>
      <c r="AH37" s="640"/>
      <c r="AI37" s="640"/>
      <c r="AJ37" s="640"/>
      <c r="AK37" s="640"/>
      <c r="AL37" s="640"/>
      <c r="AM37" s="640"/>
      <c r="AN37" s="640"/>
      <c r="AO37" s="640"/>
      <c r="AP37" s="640"/>
    </row>
    <row r="38" spans="1:42" ht="21.75" customHeight="1" thickBot="1">
      <c r="A38" s="84"/>
      <c r="B38" s="976"/>
      <c r="C38" s="987"/>
      <c r="D38" s="988"/>
      <c r="E38" s="454"/>
      <c r="F38" s="455"/>
      <c r="G38" s="455"/>
      <c r="H38" s="456"/>
      <c r="I38" s="448"/>
      <c r="J38" s="449"/>
      <c r="K38" s="449"/>
      <c r="L38" s="450"/>
      <c r="M38" s="299" t="s">
        <v>2</v>
      </c>
      <c r="N38" s="981"/>
      <c r="O38" s="982"/>
      <c r="P38" s="983"/>
      <c r="R38" s="644"/>
      <c r="S38" s="639">
        <f t="shared" si="4"/>
        <v>1</v>
      </c>
      <c r="T38" s="639">
        <f t="shared" si="5"/>
        <v>1</v>
      </c>
      <c r="U38" s="639">
        <f t="shared" si="6"/>
        <v>1</v>
      </c>
      <c r="V38" s="639">
        <f t="shared" si="7"/>
        <v>1</v>
      </c>
      <c r="W38" s="639">
        <f t="shared" si="8"/>
        <v>1</v>
      </c>
      <c r="X38" s="640"/>
      <c r="Y38" s="640"/>
      <c r="Z38" s="640"/>
      <c r="AA38" s="640"/>
      <c r="AB38" s="640"/>
      <c r="AC38" s="640"/>
      <c r="AD38" s="640"/>
      <c r="AE38" s="640"/>
      <c r="AF38" s="640"/>
      <c r="AG38" s="640"/>
      <c r="AH38" s="640"/>
      <c r="AI38" s="640"/>
      <c r="AJ38" s="640"/>
      <c r="AK38" s="640"/>
      <c r="AL38" s="640"/>
      <c r="AM38" s="640"/>
      <c r="AN38" s="640"/>
      <c r="AO38" s="640"/>
      <c r="AP38" s="640"/>
    </row>
    <row r="39" spans="1:42" ht="21.75" customHeight="1" thickBot="1">
      <c r="A39" s="84"/>
      <c r="B39" s="89" t="s">
        <v>455</v>
      </c>
      <c r="C39" s="87"/>
      <c r="D39" s="90"/>
      <c r="E39" s="89"/>
      <c r="F39" s="88"/>
      <c r="G39" s="87"/>
      <c r="H39" s="87"/>
      <c r="I39" s="87"/>
      <c r="J39" s="87"/>
      <c r="K39" s="87"/>
      <c r="L39" s="87"/>
      <c r="M39" s="591"/>
      <c r="N39" s="87"/>
      <c r="O39" s="86"/>
      <c r="P39" s="85"/>
      <c r="R39" s="644"/>
      <c r="S39" s="639"/>
      <c r="T39" s="639"/>
      <c r="U39" s="639"/>
      <c r="V39" s="639"/>
      <c r="W39" s="639"/>
      <c r="X39" s="640"/>
      <c r="Y39" s="640"/>
      <c r="Z39" s="640"/>
      <c r="AA39" s="640"/>
      <c r="AB39" s="640"/>
      <c r="AC39" s="640"/>
      <c r="AD39" s="640"/>
      <c r="AE39" s="640"/>
      <c r="AF39" s="640"/>
      <c r="AG39" s="640"/>
      <c r="AH39" s="640"/>
      <c r="AI39" s="640"/>
      <c r="AJ39" s="640"/>
      <c r="AK39" s="640"/>
      <c r="AL39" s="640"/>
      <c r="AM39" s="640"/>
      <c r="AN39" s="640"/>
      <c r="AO39" s="640"/>
      <c r="AP39" s="640"/>
    </row>
    <row r="40" spans="1:42" ht="21.75" customHeight="1" thickBot="1">
      <c r="A40" s="84"/>
      <c r="B40" s="975" t="s">
        <v>454</v>
      </c>
      <c r="C40" s="977"/>
      <c r="D40" s="978"/>
      <c r="E40" s="457"/>
      <c r="F40" s="577"/>
      <c r="G40" s="458"/>
      <c r="H40" s="578"/>
      <c r="I40" s="442"/>
      <c r="J40" s="443"/>
      <c r="K40" s="443"/>
      <c r="L40" s="444"/>
      <c r="M40" s="463"/>
      <c r="N40" s="463"/>
      <c r="O40" s="463"/>
      <c r="P40" s="463"/>
      <c r="R40" s="644"/>
      <c r="S40" s="639">
        <f t="shared" si="4"/>
        <v>1</v>
      </c>
      <c r="T40" s="639">
        <f t="shared" si="5"/>
        <v>1</v>
      </c>
      <c r="U40" s="639">
        <f t="shared" si="6"/>
        <v>1</v>
      </c>
      <c r="V40" s="639">
        <f t="shared" si="7"/>
        <v>1</v>
      </c>
      <c r="W40" s="639">
        <f t="shared" si="8"/>
        <v>1</v>
      </c>
      <c r="X40" s="640"/>
      <c r="Y40" s="640">
        <f>IF(OR(AND(I40&lt;&gt;"",I41&lt;&gt;""),AND(I40="",I41="")),1,2)</f>
        <v>1</v>
      </c>
      <c r="Z40" s="640">
        <f>IF(OR(AND(J40&lt;&gt;"",J41&lt;&gt;""),AND(J40="",J41="")),1,2)</f>
        <v>1</v>
      </c>
      <c r="AA40" s="640">
        <f>IF(OR(AND(K40&lt;&gt;"",K41&lt;&gt;""),AND(K40="",K41="")),1,2)</f>
        <v>1</v>
      </c>
      <c r="AB40" s="640">
        <f>IF(OR(AND(L40&lt;&gt;"",L41&lt;&gt;""),AND(L40="",L41="")),1,2)</f>
        <v>1</v>
      </c>
      <c r="AC40" s="640">
        <f t="shared" si="9"/>
        <v>1</v>
      </c>
      <c r="AD40" s="640"/>
      <c r="AE40" s="640"/>
      <c r="AF40" s="640"/>
      <c r="AG40" s="640"/>
      <c r="AH40" s="640"/>
      <c r="AI40" s="640"/>
      <c r="AJ40" s="640"/>
      <c r="AK40" s="640"/>
      <c r="AL40" s="640"/>
      <c r="AM40" s="640"/>
      <c r="AN40" s="640"/>
      <c r="AO40" s="640"/>
      <c r="AP40" s="640"/>
    </row>
    <row r="41" spans="1:42" ht="21.75" customHeight="1" thickBot="1">
      <c r="A41" s="84"/>
      <c r="B41" s="976"/>
      <c r="C41" s="979"/>
      <c r="D41" s="980"/>
      <c r="E41" s="448"/>
      <c r="F41" s="449"/>
      <c r="G41" s="449"/>
      <c r="H41" s="450"/>
      <c r="I41" s="448"/>
      <c r="J41" s="449"/>
      <c r="K41" s="449"/>
      <c r="L41" s="450"/>
      <c r="M41" s="299" t="s">
        <v>2</v>
      </c>
      <c r="N41" s="981"/>
      <c r="O41" s="982"/>
      <c r="P41" s="983"/>
      <c r="R41" s="644"/>
      <c r="S41" s="639">
        <f t="shared" si="4"/>
        <v>1</v>
      </c>
      <c r="T41" s="639">
        <f t="shared" si="5"/>
        <v>1</v>
      </c>
      <c r="U41" s="639">
        <f t="shared" si="6"/>
        <v>1</v>
      </c>
      <c r="V41" s="639">
        <f t="shared" si="7"/>
        <v>1</v>
      </c>
      <c r="W41" s="639">
        <f t="shared" si="8"/>
        <v>1</v>
      </c>
      <c r="X41" s="640"/>
      <c r="Y41" s="640">
        <f>IF(OR(AND(I42&lt;&gt;"",I43&lt;&gt;""),AND(I42="",I43="")),1,2)</f>
        <v>1</v>
      </c>
      <c r="Z41" s="640">
        <f>IF(OR(AND(J42&lt;&gt;"",J43&lt;&gt;""),AND(J42="",J43="")),1,2)</f>
        <v>1</v>
      </c>
      <c r="AA41" s="640">
        <f>IF(OR(AND(K42&lt;&gt;"",K43&lt;&gt;""),AND(K42="",K43="")),1,2)</f>
        <v>1</v>
      </c>
      <c r="AB41" s="640">
        <f>IF(OR(AND(L42&lt;&gt;"",L43&lt;&gt;""),AND(L42="",L43="")),1,2)</f>
        <v>1</v>
      </c>
      <c r="AC41" s="640">
        <f t="shared" si="9"/>
        <v>1</v>
      </c>
      <c r="AD41" s="640"/>
      <c r="AE41" s="640"/>
      <c r="AF41" s="640"/>
      <c r="AG41" s="640"/>
      <c r="AH41" s="640"/>
      <c r="AI41" s="640"/>
      <c r="AJ41" s="640"/>
      <c r="AK41" s="640"/>
      <c r="AL41" s="640"/>
      <c r="AM41" s="640"/>
      <c r="AN41" s="640"/>
      <c r="AO41" s="640"/>
      <c r="AP41" s="640"/>
    </row>
    <row r="42" spans="1:42" ht="21.75" customHeight="1" thickBot="1">
      <c r="A42" s="84"/>
      <c r="B42" s="984" t="s">
        <v>452</v>
      </c>
      <c r="C42" s="985"/>
      <c r="D42" s="986"/>
      <c r="E42" s="451"/>
      <c r="F42" s="581"/>
      <c r="G42" s="452"/>
      <c r="H42" s="582"/>
      <c r="I42" s="451"/>
      <c r="J42" s="452"/>
      <c r="K42" s="452"/>
      <c r="L42" s="453"/>
      <c r="M42" s="465"/>
      <c r="N42" s="465"/>
      <c r="O42" s="465"/>
      <c r="P42" s="465"/>
      <c r="R42" s="644"/>
      <c r="S42" s="639">
        <f t="shared" si="4"/>
        <v>1</v>
      </c>
      <c r="T42" s="639">
        <f t="shared" si="5"/>
        <v>1</v>
      </c>
      <c r="U42" s="639">
        <f t="shared" si="6"/>
        <v>1</v>
      </c>
      <c r="V42" s="639">
        <f t="shared" si="7"/>
        <v>1</v>
      </c>
      <c r="W42" s="639">
        <f t="shared" si="8"/>
        <v>1</v>
      </c>
      <c r="X42" s="640"/>
      <c r="Y42" s="640"/>
      <c r="Z42" s="640"/>
      <c r="AA42" s="640"/>
      <c r="AB42" s="640"/>
      <c r="AC42" s="640"/>
      <c r="AD42" s="640"/>
      <c r="AE42" s="640"/>
      <c r="AF42" s="640"/>
      <c r="AG42" s="640"/>
      <c r="AH42" s="640"/>
      <c r="AI42" s="640"/>
      <c r="AJ42" s="640"/>
      <c r="AK42" s="640"/>
      <c r="AL42" s="640"/>
      <c r="AM42" s="640"/>
      <c r="AN42" s="640"/>
      <c r="AO42" s="640"/>
      <c r="AP42" s="640"/>
    </row>
    <row r="43" spans="1:42" ht="21.75" customHeight="1" thickBot="1">
      <c r="A43" s="84"/>
      <c r="B43" s="976"/>
      <c r="C43" s="987"/>
      <c r="D43" s="988"/>
      <c r="E43" s="454"/>
      <c r="F43" s="455"/>
      <c r="G43" s="455"/>
      <c r="H43" s="456"/>
      <c r="I43" s="448"/>
      <c r="J43" s="449"/>
      <c r="K43" s="449"/>
      <c r="L43" s="450"/>
      <c r="M43" s="299" t="s">
        <v>2</v>
      </c>
      <c r="N43" s="981"/>
      <c r="O43" s="982"/>
      <c r="P43" s="983"/>
      <c r="R43" s="644"/>
      <c r="S43" s="639">
        <f t="shared" si="4"/>
        <v>1</v>
      </c>
      <c r="T43" s="639">
        <f t="shared" si="5"/>
        <v>1</v>
      </c>
      <c r="U43" s="639">
        <f t="shared" si="6"/>
        <v>1</v>
      </c>
      <c r="V43" s="639">
        <f t="shared" si="7"/>
        <v>1</v>
      </c>
      <c r="W43" s="639">
        <f t="shared" si="8"/>
        <v>1</v>
      </c>
      <c r="X43" s="640"/>
      <c r="Y43" s="640"/>
      <c r="Z43" s="640"/>
      <c r="AA43" s="640"/>
      <c r="AB43" s="640"/>
      <c r="AC43" s="640"/>
      <c r="AD43" s="640"/>
      <c r="AE43" s="640"/>
      <c r="AF43" s="640"/>
      <c r="AG43" s="640"/>
      <c r="AH43" s="640"/>
      <c r="AI43" s="640"/>
      <c r="AJ43" s="640"/>
      <c r="AK43" s="640"/>
      <c r="AL43" s="640"/>
      <c r="AM43" s="640"/>
      <c r="AN43" s="640"/>
      <c r="AO43" s="640"/>
      <c r="AP43" s="640"/>
    </row>
    <row r="44" spans="1:42" ht="21.75" customHeight="1" thickBot="1">
      <c r="A44" s="84"/>
      <c r="B44" s="89" t="s">
        <v>456</v>
      </c>
      <c r="C44" s="87"/>
      <c r="D44" s="91"/>
      <c r="E44" s="87"/>
      <c r="F44" s="88"/>
      <c r="G44" s="87"/>
      <c r="H44" s="87"/>
      <c r="I44" s="87"/>
      <c r="J44" s="87"/>
      <c r="K44" s="87"/>
      <c r="L44" s="87"/>
      <c r="M44" s="590"/>
      <c r="N44" s="87"/>
      <c r="O44" s="86"/>
      <c r="P44" s="85"/>
      <c r="R44" s="644"/>
      <c r="S44" s="639"/>
      <c r="T44" s="639"/>
      <c r="U44" s="639"/>
      <c r="V44" s="639"/>
      <c r="W44" s="639"/>
      <c r="X44" s="640"/>
      <c r="Y44" s="640"/>
      <c r="Z44" s="640"/>
      <c r="AA44" s="640"/>
      <c r="AB44" s="640"/>
      <c r="AC44" s="640"/>
      <c r="AD44" s="640"/>
      <c r="AE44" s="640"/>
      <c r="AF44" s="640"/>
      <c r="AG44" s="640"/>
      <c r="AH44" s="640"/>
      <c r="AI44" s="640"/>
      <c r="AJ44" s="640"/>
      <c r="AK44" s="640"/>
      <c r="AL44" s="640"/>
      <c r="AM44" s="640"/>
      <c r="AN44" s="640"/>
      <c r="AO44" s="640"/>
      <c r="AP44" s="640"/>
    </row>
    <row r="45" spans="1:42" ht="21.75" customHeight="1" thickBot="1">
      <c r="A45" s="84"/>
      <c r="B45" s="975" t="s">
        <v>454</v>
      </c>
      <c r="C45" s="977"/>
      <c r="D45" s="978"/>
      <c r="E45" s="457"/>
      <c r="F45" s="577"/>
      <c r="G45" s="458"/>
      <c r="H45" s="578"/>
      <c r="I45" s="457"/>
      <c r="J45" s="458"/>
      <c r="K45" s="458"/>
      <c r="L45" s="459"/>
      <c r="M45" s="463"/>
      <c r="N45" s="463"/>
      <c r="O45" s="463"/>
      <c r="P45" s="463"/>
      <c r="R45" s="644"/>
      <c r="S45" s="639">
        <f t="shared" si="4"/>
        <v>1</v>
      </c>
      <c r="T45" s="639">
        <f t="shared" si="5"/>
        <v>1</v>
      </c>
      <c r="U45" s="639">
        <f t="shared" si="6"/>
        <v>1</v>
      </c>
      <c r="V45" s="639">
        <f t="shared" si="7"/>
        <v>1</v>
      </c>
      <c r="W45" s="639">
        <f t="shared" si="8"/>
        <v>1</v>
      </c>
      <c r="X45" s="640"/>
      <c r="Y45" s="640">
        <f>IF(OR(AND(I45&lt;&gt;"",I46&lt;&gt;""),AND(I45="",I46="")),1,2)</f>
        <v>1</v>
      </c>
      <c r="Z45" s="640">
        <f>IF(OR(AND(J45&lt;&gt;"",J46&lt;&gt;""),AND(J45="",J46="")),1,2)</f>
        <v>1</v>
      </c>
      <c r="AA45" s="640">
        <f>IF(OR(AND(K45&lt;&gt;"",K46&lt;&gt;""),AND(K45="",K46="")),1,2)</f>
        <v>1</v>
      </c>
      <c r="AB45" s="640">
        <f>IF(OR(AND(L45&lt;&gt;"",L46&lt;&gt;""),AND(L45="",L46="")),1,2)</f>
        <v>1</v>
      </c>
      <c r="AC45" s="640">
        <f t="shared" si="9"/>
        <v>1</v>
      </c>
      <c r="AD45" s="640"/>
      <c r="AE45" s="640"/>
      <c r="AF45" s="640"/>
      <c r="AG45" s="640"/>
      <c r="AH45" s="640"/>
      <c r="AI45" s="640"/>
      <c r="AJ45" s="640"/>
      <c r="AK45" s="640"/>
      <c r="AL45" s="640"/>
      <c r="AM45" s="640"/>
      <c r="AN45" s="640"/>
      <c r="AO45" s="640"/>
      <c r="AP45" s="640"/>
    </row>
    <row r="46" spans="1:42" ht="21.75" customHeight="1" thickBot="1">
      <c r="A46" s="84"/>
      <c r="B46" s="976"/>
      <c r="C46" s="979"/>
      <c r="D46" s="980"/>
      <c r="E46" s="448"/>
      <c r="F46" s="449"/>
      <c r="G46" s="449"/>
      <c r="H46" s="450"/>
      <c r="I46" s="448"/>
      <c r="J46" s="449"/>
      <c r="K46" s="449"/>
      <c r="L46" s="450"/>
      <c r="M46" s="299" t="s">
        <v>2</v>
      </c>
      <c r="N46" s="981"/>
      <c r="O46" s="982"/>
      <c r="P46" s="983"/>
      <c r="R46" s="644"/>
      <c r="S46" s="639">
        <f t="shared" si="4"/>
        <v>1</v>
      </c>
      <c r="T46" s="639">
        <f t="shared" si="5"/>
        <v>1</v>
      </c>
      <c r="U46" s="639">
        <f t="shared" si="6"/>
        <v>1</v>
      </c>
      <c r="V46" s="639">
        <f t="shared" si="7"/>
        <v>1</v>
      </c>
      <c r="W46" s="639">
        <f t="shared" si="8"/>
        <v>1</v>
      </c>
      <c r="X46" s="640"/>
      <c r="Y46" s="640">
        <f>IF(OR(AND(I47&lt;&gt;"",I48&lt;&gt;""),AND(I47="",I48="")),1,2)</f>
        <v>1</v>
      </c>
      <c r="Z46" s="640">
        <f>IF(OR(AND(J47&lt;&gt;"",J48&lt;&gt;""),AND(J47="",J48="")),1,2)</f>
        <v>1</v>
      </c>
      <c r="AA46" s="640">
        <f>IF(OR(AND(K47&lt;&gt;"",K48&lt;&gt;""),AND(K47="",K48="")),1,2)</f>
        <v>1</v>
      </c>
      <c r="AB46" s="640">
        <f>IF(OR(AND(L47&lt;&gt;"",L48&lt;&gt;""),AND(L47="",L48="")),1,2)</f>
        <v>1</v>
      </c>
      <c r="AC46" s="640">
        <f t="shared" si="9"/>
        <v>1</v>
      </c>
      <c r="AD46" s="640"/>
      <c r="AE46" s="640"/>
      <c r="AF46" s="640"/>
      <c r="AG46" s="640"/>
      <c r="AH46" s="640"/>
      <c r="AI46" s="640"/>
      <c r="AJ46" s="640"/>
      <c r="AK46" s="640"/>
      <c r="AL46" s="640"/>
      <c r="AM46" s="640"/>
      <c r="AN46" s="640"/>
      <c r="AO46" s="640"/>
      <c r="AP46" s="640"/>
    </row>
    <row r="47" spans="1:42" ht="21.75" customHeight="1" thickBot="1">
      <c r="A47" s="84"/>
      <c r="B47" s="984" t="s">
        <v>452</v>
      </c>
      <c r="C47" s="985"/>
      <c r="D47" s="986"/>
      <c r="E47" s="451"/>
      <c r="F47" s="581"/>
      <c r="G47" s="452"/>
      <c r="H47" s="582"/>
      <c r="I47" s="451"/>
      <c r="J47" s="452"/>
      <c r="K47" s="452"/>
      <c r="L47" s="453"/>
      <c r="M47" s="465"/>
      <c r="N47" s="465"/>
      <c r="O47" s="465"/>
      <c r="P47" s="465"/>
      <c r="R47" s="644"/>
      <c r="S47" s="639">
        <f t="shared" si="4"/>
        <v>1</v>
      </c>
      <c r="T47" s="639">
        <f t="shared" si="5"/>
        <v>1</v>
      </c>
      <c r="U47" s="639">
        <f t="shared" si="6"/>
        <v>1</v>
      </c>
      <c r="V47" s="639">
        <f t="shared" si="7"/>
        <v>1</v>
      </c>
      <c r="W47" s="639">
        <f t="shared" si="8"/>
        <v>1</v>
      </c>
      <c r="X47" s="640"/>
      <c r="Y47" s="640"/>
      <c r="Z47" s="640"/>
      <c r="AA47" s="640"/>
      <c r="AB47" s="640"/>
      <c r="AC47" s="640"/>
      <c r="AD47" s="640"/>
      <c r="AE47" s="640"/>
      <c r="AF47" s="640"/>
      <c r="AG47" s="640"/>
      <c r="AH47" s="640"/>
      <c r="AI47" s="640"/>
      <c r="AJ47" s="640"/>
      <c r="AK47" s="640"/>
      <c r="AL47" s="640"/>
      <c r="AM47" s="640"/>
      <c r="AN47" s="640"/>
      <c r="AO47" s="640"/>
      <c r="AP47" s="640"/>
    </row>
    <row r="48" spans="1:42" ht="21.75" customHeight="1" thickBot="1">
      <c r="A48" s="84"/>
      <c r="B48" s="976"/>
      <c r="C48" s="987"/>
      <c r="D48" s="988"/>
      <c r="E48" s="454"/>
      <c r="F48" s="455"/>
      <c r="G48" s="455"/>
      <c r="H48" s="456"/>
      <c r="I48" s="448"/>
      <c r="J48" s="449"/>
      <c r="K48" s="449"/>
      <c r="L48" s="450"/>
      <c r="M48" s="299" t="s">
        <v>2</v>
      </c>
      <c r="N48" s="981"/>
      <c r="O48" s="982"/>
      <c r="P48" s="983"/>
      <c r="R48" s="644"/>
      <c r="S48" s="639">
        <f t="shared" si="4"/>
        <v>1</v>
      </c>
      <c r="T48" s="639">
        <f t="shared" si="5"/>
        <v>1</v>
      </c>
      <c r="U48" s="639">
        <f t="shared" si="6"/>
        <v>1</v>
      </c>
      <c r="V48" s="639">
        <f t="shared" si="7"/>
        <v>1</v>
      </c>
      <c r="W48" s="639">
        <f t="shared" si="8"/>
        <v>1</v>
      </c>
      <c r="X48" s="640"/>
      <c r="Y48" s="640"/>
      <c r="Z48" s="640"/>
      <c r="AA48" s="640"/>
      <c r="AB48" s="640"/>
      <c r="AC48" s="640"/>
      <c r="AD48" s="640"/>
      <c r="AE48" s="640"/>
      <c r="AF48" s="640"/>
      <c r="AG48" s="640"/>
      <c r="AH48" s="640"/>
      <c r="AI48" s="640"/>
      <c r="AJ48" s="640"/>
      <c r="AK48" s="640"/>
      <c r="AL48" s="640"/>
      <c r="AM48" s="640"/>
      <c r="AN48" s="640"/>
      <c r="AO48" s="640"/>
      <c r="AP48" s="640"/>
    </row>
    <row r="49" spans="1:42" ht="21.75" customHeight="1" thickBot="1">
      <c r="A49" s="84"/>
      <c r="B49" s="89" t="s">
        <v>457</v>
      </c>
      <c r="C49" s="87"/>
      <c r="D49" s="90"/>
      <c r="E49" s="89"/>
      <c r="F49" s="88"/>
      <c r="G49" s="87"/>
      <c r="H49" s="87"/>
      <c r="I49" s="87"/>
      <c r="J49" s="87"/>
      <c r="K49" s="87"/>
      <c r="L49" s="87"/>
      <c r="M49" s="591"/>
      <c r="N49" s="87"/>
      <c r="O49" s="86"/>
      <c r="P49" s="85"/>
      <c r="R49" s="644"/>
      <c r="S49" s="639"/>
      <c r="T49" s="639"/>
      <c r="U49" s="639"/>
      <c r="V49" s="639"/>
      <c r="W49" s="639"/>
      <c r="X49" s="640"/>
      <c r="Y49" s="640"/>
      <c r="Z49" s="640"/>
      <c r="AA49" s="640"/>
      <c r="AB49" s="640"/>
      <c r="AC49" s="640"/>
      <c r="AD49" s="640"/>
      <c r="AE49" s="640"/>
      <c r="AF49" s="640"/>
      <c r="AG49" s="640"/>
      <c r="AH49" s="640"/>
      <c r="AI49" s="640"/>
      <c r="AJ49" s="640"/>
      <c r="AK49" s="640"/>
      <c r="AL49" s="640"/>
      <c r="AM49" s="640"/>
      <c r="AN49" s="640"/>
      <c r="AO49" s="640"/>
      <c r="AP49" s="640"/>
    </row>
    <row r="50" spans="1:42" ht="21.75" customHeight="1" thickBot="1">
      <c r="A50" s="84"/>
      <c r="B50" s="975" t="s">
        <v>454</v>
      </c>
      <c r="C50" s="977"/>
      <c r="D50" s="978"/>
      <c r="E50" s="457"/>
      <c r="F50" s="577"/>
      <c r="G50" s="458"/>
      <c r="H50" s="578"/>
      <c r="I50" s="457"/>
      <c r="J50" s="458"/>
      <c r="K50" s="458"/>
      <c r="L50" s="459"/>
      <c r="M50" s="463"/>
      <c r="N50" s="463"/>
      <c r="O50" s="463"/>
      <c r="P50" s="463"/>
      <c r="R50" s="644"/>
      <c r="S50" s="639">
        <f t="shared" si="4"/>
        <v>1</v>
      </c>
      <c r="T50" s="639">
        <f t="shared" si="5"/>
        <v>1</v>
      </c>
      <c r="U50" s="639">
        <f t="shared" si="6"/>
        <v>1</v>
      </c>
      <c r="V50" s="639">
        <f t="shared" si="7"/>
        <v>1</v>
      </c>
      <c r="W50" s="639">
        <f t="shared" si="8"/>
        <v>1</v>
      </c>
      <c r="X50" s="640"/>
      <c r="Y50" s="640">
        <f>IF(OR(AND(I50&lt;&gt;"",I51&lt;&gt;""),AND(I50="",I51="")),1,2)</f>
        <v>1</v>
      </c>
      <c r="Z50" s="640">
        <f t="shared" ref="Z50" si="11">IF(OR(AND(J50&lt;&gt;"",J51&lt;&gt;""),AND(J50="",J51="")),1,2)</f>
        <v>1</v>
      </c>
      <c r="AA50" s="640">
        <f t="shared" ref="AA50" si="12">IF(OR(AND(K50&lt;&gt;"",K51&lt;&gt;""),AND(K50="",K51="")),1,2)</f>
        <v>1</v>
      </c>
      <c r="AB50" s="640">
        <f t="shared" ref="AB50" si="13">IF(OR(AND(L50&lt;&gt;"",L51&lt;&gt;""),AND(L50="",L51="")),1,2)</f>
        <v>1</v>
      </c>
      <c r="AC50" s="640">
        <f t="shared" si="9"/>
        <v>1</v>
      </c>
      <c r="AD50" s="640"/>
      <c r="AE50" s="640"/>
      <c r="AF50" s="640"/>
      <c r="AG50" s="640"/>
      <c r="AH50" s="640"/>
      <c r="AI50" s="640"/>
      <c r="AJ50" s="640"/>
      <c r="AK50" s="640"/>
      <c r="AL50" s="640"/>
      <c r="AM50" s="640"/>
      <c r="AN50" s="640"/>
      <c r="AO50" s="640"/>
      <c r="AP50" s="640"/>
    </row>
    <row r="51" spans="1:42" ht="21.75" customHeight="1" thickBot="1">
      <c r="A51" s="84"/>
      <c r="B51" s="976"/>
      <c r="C51" s="979"/>
      <c r="D51" s="980"/>
      <c r="E51" s="460"/>
      <c r="F51" s="461"/>
      <c r="G51" s="461"/>
      <c r="H51" s="462"/>
      <c r="I51" s="448"/>
      <c r="J51" s="449"/>
      <c r="K51" s="449"/>
      <c r="L51" s="450"/>
      <c r="M51" s="337" t="s">
        <v>2</v>
      </c>
      <c r="N51" s="1000"/>
      <c r="O51" s="1001"/>
      <c r="P51" s="1002"/>
      <c r="R51" s="644"/>
      <c r="S51" s="639">
        <f t="shared" si="4"/>
        <v>1</v>
      </c>
      <c r="T51" s="639">
        <f t="shared" si="5"/>
        <v>1</v>
      </c>
      <c r="U51" s="639">
        <f t="shared" si="6"/>
        <v>1</v>
      </c>
      <c r="V51" s="639">
        <f t="shared" si="7"/>
        <v>1</v>
      </c>
      <c r="W51" s="639">
        <f t="shared" si="8"/>
        <v>1</v>
      </c>
      <c r="X51" s="640"/>
      <c r="Y51" s="640">
        <f>IF(OR(AND(I52&lt;&gt;"",I53&lt;&gt;""),AND(I52="",I53="")),1,2)</f>
        <v>1</v>
      </c>
      <c r="Z51" s="640">
        <f>IF(OR(AND(J52&lt;&gt;"",J53&lt;&gt;""),AND(J52="",J53="")),1,2)</f>
        <v>1</v>
      </c>
      <c r="AA51" s="640">
        <f>IF(OR(AND(K52&lt;&gt;"",K53&lt;&gt;""),AND(K52="",K53="")),1,2)</f>
        <v>1</v>
      </c>
      <c r="AB51" s="640">
        <f>IF(OR(AND(L52&lt;&gt;"",L53&lt;&gt;""),AND(L52="",L53="")),1,2)</f>
        <v>1</v>
      </c>
      <c r="AC51" s="640">
        <f t="shared" si="9"/>
        <v>1</v>
      </c>
      <c r="AD51" s="640"/>
      <c r="AE51" s="640"/>
      <c r="AF51" s="640"/>
      <c r="AG51" s="640"/>
      <c r="AH51" s="640"/>
      <c r="AI51" s="640"/>
      <c r="AJ51" s="640"/>
      <c r="AK51" s="640"/>
      <c r="AL51" s="640"/>
      <c r="AM51" s="640"/>
      <c r="AN51" s="640"/>
      <c r="AO51" s="640"/>
      <c r="AP51" s="640"/>
    </row>
    <row r="52" spans="1:42" ht="21.75" customHeight="1" thickBot="1">
      <c r="A52" s="84"/>
      <c r="B52" s="984" t="s">
        <v>452</v>
      </c>
      <c r="C52" s="985"/>
      <c r="D52" s="986"/>
      <c r="E52" s="451"/>
      <c r="F52" s="579"/>
      <c r="G52" s="452"/>
      <c r="H52" s="580"/>
      <c r="I52" s="451"/>
      <c r="J52" s="452"/>
      <c r="K52" s="452"/>
      <c r="L52" s="453"/>
      <c r="M52" s="465"/>
      <c r="N52" s="465"/>
      <c r="O52" s="465"/>
      <c r="P52" s="465"/>
      <c r="R52" s="644"/>
      <c r="S52" s="639">
        <f t="shared" si="4"/>
        <v>1</v>
      </c>
      <c r="T52" s="639">
        <f t="shared" si="5"/>
        <v>1</v>
      </c>
      <c r="U52" s="639">
        <f t="shared" si="6"/>
        <v>1</v>
      </c>
      <c r="V52" s="639">
        <f t="shared" si="7"/>
        <v>1</v>
      </c>
      <c r="W52" s="639">
        <f t="shared" si="8"/>
        <v>1</v>
      </c>
      <c r="X52" s="640"/>
      <c r="Y52" s="640"/>
      <c r="Z52" s="640"/>
      <c r="AA52" s="640"/>
      <c r="AB52" s="640"/>
      <c r="AC52" s="640"/>
      <c r="AD52" s="640"/>
      <c r="AE52" s="640"/>
      <c r="AF52" s="640"/>
      <c r="AG52" s="640"/>
      <c r="AH52" s="640"/>
      <c r="AI52" s="640"/>
      <c r="AJ52" s="640"/>
      <c r="AK52" s="640"/>
      <c r="AL52" s="640"/>
      <c r="AM52" s="640"/>
      <c r="AN52" s="640"/>
      <c r="AO52" s="640"/>
      <c r="AP52" s="640"/>
    </row>
    <row r="53" spans="1:42" ht="21.75" customHeight="1" thickBot="1">
      <c r="A53" s="84"/>
      <c r="B53" s="1003"/>
      <c r="C53" s="1004"/>
      <c r="D53" s="1005"/>
      <c r="E53" s="460"/>
      <c r="F53" s="461"/>
      <c r="G53" s="461"/>
      <c r="H53" s="462"/>
      <c r="I53" s="460"/>
      <c r="J53" s="461"/>
      <c r="K53" s="461"/>
      <c r="L53" s="462"/>
      <c r="M53" s="300" t="s">
        <v>2</v>
      </c>
      <c r="N53" s="1006"/>
      <c r="O53" s="1007"/>
      <c r="P53" s="1008"/>
      <c r="R53" s="644"/>
      <c r="S53" s="639">
        <f t="shared" si="4"/>
        <v>1</v>
      </c>
      <c r="T53" s="639">
        <f t="shared" si="5"/>
        <v>1</v>
      </c>
      <c r="U53" s="639">
        <f t="shared" si="6"/>
        <v>1</v>
      </c>
      <c r="V53" s="639">
        <f t="shared" si="7"/>
        <v>1</v>
      </c>
      <c r="W53" s="639">
        <f t="shared" si="8"/>
        <v>1</v>
      </c>
      <c r="X53" s="640"/>
      <c r="Y53" s="640"/>
      <c r="Z53" s="640"/>
      <c r="AA53" s="640"/>
      <c r="AB53" s="640"/>
      <c r="AC53" s="640"/>
      <c r="AD53" s="640"/>
      <c r="AE53" s="640"/>
      <c r="AF53" s="640"/>
      <c r="AG53" s="640"/>
      <c r="AH53" s="640"/>
      <c r="AI53" s="640"/>
      <c r="AJ53" s="640"/>
      <c r="AK53" s="640"/>
      <c r="AL53" s="640"/>
      <c r="AM53" s="640"/>
      <c r="AN53" s="640"/>
      <c r="AO53" s="640"/>
      <c r="AP53" s="640"/>
    </row>
    <row r="54" spans="1:42" ht="38.25" customHeight="1" thickTop="1">
      <c r="A54" s="84"/>
      <c r="B54" s="994" t="s">
        <v>167</v>
      </c>
      <c r="C54" s="995"/>
      <c r="D54" s="995"/>
      <c r="E54" s="995"/>
      <c r="F54" s="995"/>
      <c r="G54" s="995"/>
      <c r="H54" s="996"/>
      <c r="I54" s="328" t="str">
        <f>IF(COUNTBLANK(I30:I53)=24,"",SUM(SUMIFS(I30:I53,$O$30:$O$53,1,$P$30:$P$53,1,$M$30:$M$53,{1,2,1.2})))</f>
        <v/>
      </c>
      <c r="J54" s="329" t="str">
        <f>IF(COUNTBLANK(J30:J53)=24,"",SUM(SUMIFS(J30:J53,$O$30:$O$53,1,$P$30:$P$53,1,$M$30:$M$53,{1,2,1.2})))</f>
        <v/>
      </c>
      <c r="K54" s="330" t="str">
        <f>IF(COUNTBLANK(K30:K53)=24,"",SUM(SUMIFS(K30:K53,$O$30:$O$53,1,$P$30:$P$53,1,$M$30:$M$53,{1,2,1.2})))</f>
        <v/>
      </c>
      <c r="L54" s="331" t="str">
        <f>IF(COUNTBLANK(L30:L53)=24,"",SUM(SUMIFS(L30:L53,$O$30:$O$53,1,$P$30:$P$53,1,$M$30:$M$53,{1,2,1.2})))</f>
        <v/>
      </c>
      <c r="M54" s="997" t="s">
        <v>165</v>
      </c>
      <c r="N54" s="998"/>
      <c r="O54" s="999"/>
      <c r="P54" s="574" t="str">
        <f>IF(COUNTBLANK(I54:K54)=3,"",SUM(I54:K54))</f>
        <v/>
      </c>
      <c r="R54" s="644"/>
      <c r="S54" s="639"/>
      <c r="T54" s="639"/>
      <c r="U54" s="639"/>
      <c r="V54" s="639"/>
      <c r="W54" s="639"/>
      <c r="X54" s="640"/>
      <c r="Y54" s="640"/>
      <c r="Z54" s="640"/>
      <c r="AA54" s="640"/>
      <c r="AB54" s="640"/>
      <c r="AC54" s="640"/>
      <c r="AD54" s="640"/>
      <c r="AE54" s="640"/>
      <c r="AF54" s="640"/>
      <c r="AG54" s="640"/>
      <c r="AH54" s="640"/>
      <c r="AI54" s="640"/>
      <c r="AJ54" s="640"/>
      <c r="AK54" s="640"/>
      <c r="AL54" s="640"/>
      <c r="AM54" s="640"/>
      <c r="AN54" s="640"/>
      <c r="AO54" s="640"/>
      <c r="AP54" s="640"/>
    </row>
    <row r="55" spans="1:42" ht="38.25" customHeight="1">
      <c r="A55" s="84"/>
      <c r="B55" s="963" t="s">
        <v>168</v>
      </c>
      <c r="C55" s="964"/>
      <c r="D55" s="964"/>
      <c r="E55" s="964"/>
      <c r="F55" s="964"/>
      <c r="G55" s="964"/>
      <c r="H55" s="965"/>
      <c r="I55" s="448"/>
      <c r="J55" s="449"/>
      <c r="K55" s="449"/>
      <c r="L55" s="450"/>
      <c r="M55" s="966" t="s">
        <v>166</v>
      </c>
      <c r="N55" s="967"/>
      <c r="O55" s="968"/>
      <c r="P55" s="575" t="str">
        <f>IF(COUNTBLANK(I55:K55)=3,"",SUM(I55:K55))</f>
        <v/>
      </c>
      <c r="R55" s="644"/>
      <c r="S55" s="639"/>
      <c r="T55" s="639"/>
      <c r="U55" s="639"/>
      <c r="V55" s="639"/>
      <c r="W55" s="640"/>
      <c r="X55" s="640"/>
      <c r="Y55" s="640"/>
      <c r="Z55" s="640"/>
      <c r="AA55" s="640"/>
      <c r="AB55" s="640"/>
      <c r="AC55" s="640"/>
      <c r="AD55" s="640"/>
      <c r="AE55" s="640"/>
      <c r="AF55" s="640"/>
      <c r="AG55" s="640"/>
      <c r="AH55" s="640"/>
      <c r="AI55" s="640"/>
      <c r="AJ55" s="640"/>
      <c r="AK55" s="640"/>
      <c r="AL55" s="640"/>
      <c r="AM55" s="640"/>
      <c r="AN55" s="640"/>
      <c r="AO55" s="640"/>
      <c r="AP55" s="640"/>
    </row>
    <row r="56" spans="1:42" ht="38.25" customHeight="1" thickBot="1">
      <c r="A56" s="84"/>
      <c r="B56" s="969" t="s">
        <v>170</v>
      </c>
      <c r="C56" s="970"/>
      <c r="D56" s="970"/>
      <c r="E56" s="970"/>
      <c r="F56" s="970"/>
      <c r="G56" s="970"/>
      <c r="H56" s="971"/>
      <c r="I56" s="332" t="str">
        <f>IF(ISERROR(I54/I55),"",INT(I54/I55))</f>
        <v/>
      </c>
      <c r="J56" s="333" t="str">
        <f t="shared" ref="J56:L56" si="14">IF(ISERROR(J54/J55),"",INT(J54/J55))</f>
        <v/>
      </c>
      <c r="K56" s="333" t="str">
        <f t="shared" si="14"/>
        <v/>
      </c>
      <c r="L56" s="334" t="str">
        <f t="shared" si="14"/>
        <v/>
      </c>
      <c r="M56" s="972" t="s">
        <v>164</v>
      </c>
      <c r="N56" s="973"/>
      <c r="O56" s="974"/>
      <c r="P56" s="576" t="str">
        <f>IF(ISERROR(P54/P55),"",INT(P54/P55))</f>
        <v/>
      </c>
      <c r="R56" s="644"/>
      <c r="S56" s="639"/>
      <c r="T56" s="639"/>
      <c r="U56" s="639"/>
      <c r="V56" s="639"/>
      <c r="W56" s="640"/>
      <c r="X56" s="640"/>
      <c r="Y56" s="640"/>
      <c r="Z56" s="640"/>
      <c r="AA56" s="640"/>
      <c r="AB56" s="640"/>
      <c r="AC56" s="640"/>
      <c r="AD56" s="640"/>
      <c r="AE56" s="640"/>
      <c r="AF56" s="640"/>
      <c r="AG56" s="640"/>
      <c r="AH56" s="640"/>
      <c r="AI56" s="640"/>
      <c r="AJ56" s="640"/>
      <c r="AK56" s="640"/>
      <c r="AL56" s="640"/>
      <c r="AM56" s="640"/>
      <c r="AN56" s="640"/>
      <c r="AO56" s="640"/>
      <c r="AP56" s="640"/>
    </row>
    <row r="57" spans="1:42" ht="21" customHeight="1" thickBot="1">
      <c r="A57" s="84"/>
      <c r="B57" s="989" t="s">
        <v>145</v>
      </c>
      <c r="C57" s="990"/>
      <c r="D57" s="990"/>
      <c r="E57" s="990"/>
      <c r="F57" s="990"/>
      <c r="G57" s="990"/>
      <c r="H57" s="990"/>
      <c r="I57" s="990"/>
      <c r="J57" s="990"/>
      <c r="K57" s="990"/>
      <c r="L57" s="990"/>
      <c r="M57" s="991"/>
      <c r="N57" s="992"/>
      <c r="O57" s="992"/>
      <c r="P57" s="993"/>
      <c r="R57" s="644"/>
      <c r="S57" s="639"/>
      <c r="T57" s="639"/>
      <c r="U57" s="639"/>
      <c r="V57" s="639"/>
      <c r="W57" s="640"/>
      <c r="X57" s="640"/>
      <c r="Y57" s="640"/>
      <c r="Z57" s="640"/>
      <c r="AA57" s="640"/>
      <c r="AB57" s="640"/>
      <c r="AC57" s="640"/>
      <c r="AD57" s="640"/>
      <c r="AE57" s="640"/>
      <c r="AF57" s="640"/>
      <c r="AG57" s="640"/>
      <c r="AH57" s="640"/>
      <c r="AI57" s="640"/>
      <c r="AJ57" s="640"/>
      <c r="AK57" s="640"/>
      <c r="AL57" s="640"/>
      <c r="AM57" s="640"/>
      <c r="AN57" s="640"/>
      <c r="AO57" s="640"/>
      <c r="AP57" s="640"/>
    </row>
    <row r="58" spans="1:42">
      <c r="M58" s="83"/>
      <c r="R58" s="646"/>
    </row>
    <row r="59" spans="1:42">
      <c r="R59" s="646"/>
    </row>
    <row r="60" spans="1:42">
      <c r="R60" s="646"/>
    </row>
    <row r="61" spans="1:42">
      <c r="R61" s="646"/>
    </row>
    <row r="62" spans="1:42">
      <c r="R62" s="650"/>
    </row>
    <row r="63" spans="1:42">
      <c r="R63" s="650"/>
    </row>
  </sheetData>
  <sheetProtection sheet="1" formatCells="0" selectLockedCells="1"/>
  <mergeCells count="80">
    <mergeCell ref="M1:N1"/>
    <mergeCell ref="S28:W28"/>
    <mergeCell ref="Y28:AC28"/>
    <mergeCell ref="C17:E19"/>
    <mergeCell ref="F18:H19"/>
    <mergeCell ref="I19:K19"/>
    <mergeCell ref="B24:D28"/>
    <mergeCell ref="E24:H26"/>
    <mergeCell ref="I24:L25"/>
    <mergeCell ref="G23:O23"/>
    <mergeCell ref="N24:N28"/>
    <mergeCell ref="O24:O28"/>
    <mergeCell ref="E7:E9"/>
    <mergeCell ref="J7:L9"/>
    <mergeCell ref="M7:N8"/>
    <mergeCell ref="F8:G9"/>
    <mergeCell ref="H8:I9"/>
    <mergeCell ref="B10:D10"/>
    <mergeCell ref="F10:G10"/>
    <mergeCell ref="H10:I10"/>
    <mergeCell ref="J10:L10"/>
    <mergeCell ref="C11:D11"/>
    <mergeCell ref="F11:G11"/>
    <mergeCell ref="H11:I11"/>
    <mergeCell ref="J11:L11"/>
    <mergeCell ref="C12:D12"/>
    <mergeCell ref="F12:G12"/>
    <mergeCell ref="H12:I12"/>
    <mergeCell ref="J12:L12"/>
    <mergeCell ref="F14:G14"/>
    <mergeCell ref="H14:I14"/>
    <mergeCell ref="J14:L14"/>
    <mergeCell ref="F13:G13"/>
    <mergeCell ref="H13:I13"/>
    <mergeCell ref="J13:L13"/>
    <mergeCell ref="B45:B46"/>
    <mergeCell ref="C45:D46"/>
    <mergeCell ref="N46:P46"/>
    <mergeCell ref="P24:P28"/>
    <mergeCell ref="I26:L27"/>
    <mergeCell ref="B35:B36"/>
    <mergeCell ref="C35:D36"/>
    <mergeCell ref="B37:B38"/>
    <mergeCell ref="C37:D38"/>
    <mergeCell ref="N36:P36"/>
    <mergeCell ref="B30:B31"/>
    <mergeCell ref="C30:D31"/>
    <mergeCell ref="I29:P29"/>
    <mergeCell ref="E27:H27"/>
    <mergeCell ref="N38:P38"/>
    <mergeCell ref="M24:M28"/>
    <mergeCell ref="B57:L57"/>
    <mergeCell ref="M57:P57"/>
    <mergeCell ref="B54:H54"/>
    <mergeCell ref="M54:O54"/>
    <mergeCell ref="B47:B48"/>
    <mergeCell ref="C47:D48"/>
    <mergeCell ref="N48:P48"/>
    <mergeCell ref="B50:B51"/>
    <mergeCell ref="C50:D51"/>
    <mergeCell ref="N51:P51"/>
    <mergeCell ref="B52:B53"/>
    <mergeCell ref="C52:D53"/>
    <mergeCell ref="N53:P53"/>
    <mergeCell ref="O14:Q14"/>
    <mergeCell ref="O13:Q13"/>
    <mergeCell ref="B55:H55"/>
    <mergeCell ref="M55:O55"/>
    <mergeCell ref="B56:H56"/>
    <mergeCell ref="M56:O56"/>
    <mergeCell ref="B40:B41"/>
    <mergeCell ref="C40:D41"/>
    <mergeCell ref="N41:P41"/>
    <mergeCell ref="B42:B43"/>
    <mergeCell ref="C42:D43"/>
    <mergeCell ref="N43:P43"/>
    <mergeCell ref="N31:P31"/>
    <mergeCell ref="B32:B33"/>
    <mergeCell ref="C32:D33"/>
    <mergeCell ref="N33:P33"/>
  </mergeCells>
  <phoneticPr fontId="6"/>
  <dataValidations count="9">
    <dataValidation type="whole" operator="greaterThanOrEqual" allowBlank="1" showInputMessage="1" showErrorMessage="1" error="数値を入力してください。" sqref="M13:N14 F13:I14">
      <formula1>1</formula1>
    </dataValidation>
    <dataValidation type="whole" operator="lessThanOrEqual" showInputMessage="1" showErrorMessage="1" error="母数となる派遣労働者数を上回る数を入力することはできません。" sqref="J21:K21 G21:H21">
      <formula1>D21</formula1>
    </dataValidation>
    <dataValidation operator="lessThanOrEqual" showInputMessage="1" showErrorMessage="1" error="母数となる派遣労働者数を上回る数を入力することはできません。" sqref="F21 I21"/>
    <dataValidation type="whole" operator="lessThanOrEqual" allowBlank="1" showInputMessage="1" showErrorMessage="1" error="キャリアコンサルティングの窓口担当者の人数を上回る数は入力できません。" sqref="J10:L10">
      <formula1>E10</formula1>
    </dataValidation>
    <dataValidation type="list" allowBlank="1" showInputMessage="1" showErrorMessage="1" sqref="N30 N32 N35 N37 N40 N42 N45 N47 N50 N52">
      <formula1>"1,2,3,4"</formula1>
    </dataValidation>
    <dataValidation type="list" allowBlank="1" showInputMessage="1" showErrorMessage="1" sqref="O52:P52 O30:P30 O32:P32 O35:P35 O37:P37 O40:P40 O42:P42 O45:P45 O47:P47 O50:P50">
      <formula1>"1,2,3"</formula1>
    </dataValidation>
    <dataValidation type="list" allowBlank="1" showInputMessage="1" showErrorMessage="1" sqref="M30 M32 M35 M37 M40 M42 M45 M47 M50 M52">
      <formula1>"1,2,3,1.2"</formula1>
    </dataValidation>
    <dataValidation type="whole" operator="greaterThanOrEqual" allowBlank="1" showInputMessage="1" showErrorMessage="1" error="実績のあった場合のみ入力してください。" sqref="I50:L53 I45:L48 I40:L43 I35:L38 I30:L33 I55:L55">
      <formula1>1</formula1>
    </dataValidation>
    <dataValidation type="list" allowBlank="1" showInputMessage="1" showErrorMessage="1" sqref="G23:O23">
      <formula1>"（① フルタイム(１年以上雇用見込み)､２ 短時間勤務(１年以上雇用見込み)､３ １年未満雇用見込み）,（１ フルタイム(１年以上雇用見込み)､② 短時間勤務(１年以上雇用見込み)､３ １年未満雇用見込み）,（１ フルタイム(１年以上雇用見込み)､２ 短時間勤務(１年以上雇用見込み)､③ １年未満雇用見込み）"</formula1>
    </dataValidation>
  </dataValidations>
  <printOptions horizontalCentered="1"/>
  <pageMargins left="0.39370078740157483" right="0.39370078740157483" top="0.39370078740157483" bottom="0" header="0.31496062992125984" footer="0"/>
  <pageSetup paperSize="9" scale="63" fitToHeight="0" orientation="portrait" blackAndWhite="1" r:id="rId1"/>
  <headerFooter>
    <oddFooter>&amp;R東京労働局_R6.3</oddFooter>
  </headerFooter>
  <ignoredErrors>
    <ignoredError sqref="E11:E12"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69"/>
  <sheetViews>
    <sheetView showGridLines="0" view="pageBreakPreview" zoomScale="70" zoomScaleNormal="42" zoomScaleSheetLayoutView="70" workbookViewId="0">
      <pane ySplit="3" topLeftCell="A6" activePane="bottomLeft" state="frozen"/>
      <selection activeCell="K3" sqref="K3:L3"/>
      <selection pane="bottomLeft" activeCell="H18" sqref="H18"/>
    </sheetView>
  </sheetViews>
  <sheetFormatPr defaultColWidth="9" defaultRowHeight="13.5"/>
  <cols>
    <col min="1" max="1" width="1" style="143" customWidth="1"/>
    <col min="2" max="2" width="2.875" style="143" customWidth="1"/>
    <col min="3" max="3" width="2.625" style="143" customWidth="1"/>
    <col min="4" max="4" width="22.5" style="143" customWidth="1"/>
    <col min="5" max="12" width="15.375" style="143" customWidth="1"/>
    <col min="13" max="13" width="0" style="143" hidden="1" customWidth="1"/>
    <col min="14" max="14" width="4.25" style="82" customWidth="1"/>
    <col min="15" max="15" width="4.25" style="213" customWidth="1"/>
    <col min="16" max="16384" width="9" style="143"/>
  </cols>
  <sheetData>
    <row r="1" spans="1:32" ht="18.75" customHeight="1">
      <c r="I1" s="926" t="str">
        <f>'１面'!K3&amp;""</f>
        <v/>
      </c>
      <c r="J1" s="926"/>
      <c r="K1" s="697" t="s">
        <v>625</v>
      </c>
      <c r="L1" s="701" t="str">
        <f>'１面'!K4&amp;""</f>
        <v/>
      </c>
    </row>
    <row r="2" spans="1:32" ht="18.75" customHeight="1">
      <c r="E2" s="565" t="str">
        <f>IF(SUM(E12,I12)=SUM(G18:G53,'８面'!G9:G46),"","※表「①」と下表「②」の、無期雇用派遣労働者数の合計が一致していません")</f>
        <v/>
      </c>
      <c r="F2" s="565"/>
      <c r="L2" s="57" t="s">
        <v>466</v>
      </c>
      <c r="O2" s="626"/>
      <c r="P2" s="652"/>
      <c r="Q2" s="652"/>
      <c r="R2" s="652"/>
      <c r="S2" s="652"/>
      <c r="T2" s="652"/>
      <c r="U2" s="652"/>
      <c r="V2" s="652"/>
      <c r="W2" s="652"/>
      <c r="X2" s="652"/>
      <c r="Y2" s="652"/>
      <c r="Z2" s="652"/>
      <c r="AA2" s="652"/>
      <c r="AB2" s="652"/>
      <c r="AC2" s="652"/>
      <c r="AD2" s="652"/>
      <c r="AE2" s="652"/>
      <c r="AF2" s="652"/>
    </row>
    <row r="3" spans="1:32" ht="28.5" customHeight="1">
      <c r="A3" s="1" t="s">
        <v>208</v>
      </c>
      <c r="E3" s="565" t="str">
        <f>IF(SUM(G12,K12)=SUM(I18:I53,'８面'!I9:I46),"","※表「①」と下表「②」の、有期雇用派遣労働者数の合計が一致していません")</f>
        <v/>
      </c>
      <c r="F3" s="565"/>
      <c r="O3" s="626"/>
      <c r="P3" s="652"/>
      <c r="Q3" s="652"/>
      <c r="R3" s="652"/>
      <c r="S3" s="652"/>
      <c r="T3" s="652"/>
      <c r="U3" s="652"/>
      <c r="V3" s="652"/>
      <c r="W3" s="652"/>
      <c r="X3" s="652"/>
      <c r="Y3" s="652"/>
      <c r="Z3" s="652"/>
      <c r="AA3" s="652"/>
      <c r="AB3" s="652"/>
      <c r="AC3" s="652"/>
      <c r="AD3" s="652"/>
      <c r="AE3" s="652"/>
      <c r="AF3" s="652"/>
    </row>
    <row r="4" spans="1:32" ht="28.5" customHeight="1">
      <c r="A4" s="169" t="s">
        <v>290</v>
      </c>
      <c r="B4" s="169"/>
      <c r="C4" s="169"/>
      <c r="D4" s="169"/>
      <c r="E4" s="169"/>
      <c r="F4" s="169"/>
      <c r="G4" s="292"/>
      <c r="H4" s="169"/>
      <c r="I4" s="169"/>
      <c r="J4" s="169"/>
      <c r="K4" s="169"/>
      <c r="L4" s="169"/>
      <c r="O4" s="626"/>
      <c r="P4" s="652"/>
      <c r="Q4" s="652"/>
      <c r="R4" s="652"/>
      <c r="S4" s="652"/>
      <c r="T4" s="652"/>
      <c r="U4" s="652"/>
      <c r="V4" s="652"/>
      <c r="W4" s="652"/>
      <c r="X4" s="652"/>
      <c r="Y4" s="652"/>
      <c r="Z4" s="652"/>
      <c r="AA4" s="652"/>
      <c r="AB4" s="652"/>
      <c r="AC4" s="652"/>
      <c r="AD4" s="652"/>
      <c r="AE4" s="652"/>
      <c r="AF4" s="652"/>
    </row>
    <row r="5" spans="1:32" ht="28.5" customHeight="1">
      <c r="G5" s="293"/>
      <c r="N5" s="141"/>
      <c r="O5" s="626"/>
      <c r="P5" s="652"/>
      <c r="Q5" s="652"/>
      <c r="R5" s="652"/>
      <c r="S5" s="652"/>
      <c r="T5" s="652"/>
      <c r="U5" s="652"/>
      <c r="V5" s="652"/>
      <c r="W5" s="652"/>
      <c r="X5" s="652"/>
      <c r="Y5" s="652"/>
      <c r="Z5" s="652"/>
      <c r="AA5" s="652"/>
      <c r="AB5" s="652"/>
      <c r="AC5" s="652"/>
      <c r="AD5" s="652"/>
      <c r="AE5" s="652"/>
      <c r="AF5" s="652"/>
    </row>
    <row r="6" spans="1:32" ht="28.5" customHeight="1">
      <c r="A6" s="32" t="s">
        <v>6</v>
      </c>
      <c r="B6" s="32"/>
      <c r="C6" s="32"/>
      <c r="D6" s="32"/>
      <c r="E6" s="32"/>
      <c r="G6" s="34"/>
      <c r="H6" s="34"/>
      <c r="I6" s="32"/>
      <c r="J6" s="32"/>
      <c r="K6" s="32"/>
      <c r="L6" s="32"/>
      <c r="N6" s="120"/>
      <c r="O6" s="626"/>
      <c r="P6" s="652"/>
      <c r="Q6" s="652"/>
      <c r="R6" s="652"/>
      <c r="S6" s="652"/>
      <c r="T6" s="652"/>
      <c r="U6" s="652"/>
      <c r="V6" s="652"/>
      <c r="W6" s="652"/>
      <c r="X6" s="652"/>
      <c r="Y6" s="652"/>
      <c r="Z6" s="652"/>
      <c r="AA6" s="652"/>
      <c r="AB6" s="652"/>
      <c r="AC6" s="652"/>
      <c r="AD6" s="652"/>
      <c r="AE6" s="652"/>
      <c r="AF6" s="652"/>
    </row>
    <row r="7" spans="1:32" ht="28.5" customHeight="1" thickBot="1">
      <c r="A7" s="32"/>
      <c r="B7" s="32" t="s">
        <v>178</v>
      </c>
      <c r="C7" s="32"/>
      <c r="D7" s="32"/>
      <c r="F7" s="32"/>
      <c r="G7" s="32"/>
      <c r="H7" s="32"/>
      <c r="I7" s="34"/>
      <c r="J7" s="34"/>
      <c r="K7" s="34"/>
      <c r="L7" s="34"/>
      <c r="N7" s="20"/>
      <c r="O7" s="632"/>
      <c r="P7" s="652"/>
      <c r="Q7" s="652"/>
      <c r="R7" s="652"/>
      <c r="S7" s="652"/>
      <c r="T7" s="652"/>
      <c r="U7" s="652"/>
      <c r="V7" s="652"/>
      <c r="W7" s="652"/>
      <c r="X7" s="652"/>
      <c r="Y7" s="652"/>
      <c r="Z7" s="652"/>
      <c r="AA7" s="652"/>
      <c r="AB7" s="652"/>
      <c r="AC7" s="652"/>
      <c r="AD7" s="652"/>
      <c r="AE7" s="652"/>
      <c r="AF7" s="652"/>
    </row>
    <row r="8" spans="1:32" ht="8.25" customHeight="1" thickBot="1">
      <c r="A8" s="34"/>
      <c r="B8" s="154"/>
      <c r="C8" s="942" t="s">
        <v>187</v>
      </c>
      <c r="D8" s="959"/>
      <c r="E8" s="153"/>
      <c r="F8" s="153"/>
      <c r="G8" s="153"/>
      <c r="H8" s="153"/>
      <c r="I8" s="153"/>
      <c r="J8" s="153"/>
      <c r="K8" s="168"/>
      <c r="L8" s="152"/>
      <c r="N8" s="20"/>
      <c r="O8" s="632"/>
      <c r="P8" s="652"/>
      <c r="Q8" s="652"/>
      <c r="R8" s="652"/>
      <c r="S8" s="652"/>
      <c r="T8" s="652"/>
      <c r="U8" s="652"/>
      <c r="V8" s="652"/>
      <c r="W8" s="652"/>
      <c r="X8" s="652"/>
      <c r="Y8" s="652"/>
      <c r="Z8" s="652"/>
      <c r="AA8" s="652"/>
      <c r="AB8" s="652"/>
      <c r="AC8" s="652"/>
      <c r="AD8" s="652"/>
      <c r="AE8" s="652"/>
      <c r="AF8" s="652"/>
    </row>
    <row r="9" spans="1:32" ht="24" customHeight="1" thickBot="1">
      <c r="A9" s="34"/>
      <c r="B9" s="154"/>
      <c r="C9" s="943"/>
      <c r="D9" s="825"/>
      <c r="E9" s="1108" t="s">
        <v>289</v>
      </c>
      <c r="F9" s="1109"/>
      <c r="G9" s="1109"/>
      <c r="H9" s="957"/>
      <c r="I9" s="1108" t="s">
        <v>288</v>
      </c>
      <c r="J9" s="1109"/>
      <c r="K9" s="1109"/>
      <c r="L9" s="957"/>
      <c r="N9" s="20"/>
      <c r="O9" s="632"/>
      <c r="P9" s="652"/>
      <c r="Q9" s="652"/>
      <c r="R9" s="652"/>
      <c r="S9" s="652"/>
      <c r="T9" s="652"/>
      <c r="U9" s="652"/>
      <c r="V9" s="652"/>
      <c r="W9" s="652"/>
      <c r="X9" s="652"/>
      <c r="Y9" s="652"/>
      <c r="Z9" s="652"/>
      <c r="AA9" s="652"/>
      <c r="AB9" s="652"/>
      <c r="AC9" s="652"/>
      <c r="AD9" s="652"/>
      <c r="AE9" s="652"/>
      <c r="AF9" s="652"/>
    </row>
    <row r="10" spans="1:32" ht="19.5" customHeight="1">
      <c r="A10" s="34"/>
      <c r="B10" s="154"/>
      <c r="C10" s="943"/>
      <c r="D10" s="825"/>
      <c r="E10" s="942" t="s">
        <v>287</v>
      </c>
      <c r="F10" s="954"/>
      <c r="G10" s="942" t="s">
        <v>286</v>
      </c>
      <c r="H10" s="954"/>
      <c r="I10" s="942" t="s">
        <v>285</v>
      </c>
      <c r="J10" s="954"/>
      <c r="K10" s="942" t="s">
        <v>282</v>
      </c>
      <c r="L10" s="954"/>
      <c r="N10" s="20"/>
      <c r="O10" s="632"/>
      <c r="P10" s="652"/>
      <c r="Q10" s="652"/>
      <c r="R10" s="652"/>
      <c r="S10" s="652"/>
      <c r="T10" s="652"/>
      <c r="U10" s="652"/>
      <c r="V10" s="652"/>
      <c r="W10" s="652"/>
      <c r="X10" s="652"/>
      <c r="Y10" s="652"/>
      <c r="Z10" s="652"/>
      <c r="AA10" s="652"/>
      <c r="AB10" s="652"/>
      <c r="AC10" s="652"/>
      <c r="AD10" s="652"/>
      <c r="AE10" s="652"/>
      <c r="AF10" s="652"/>
    </row>
    <row r="11" spans="1:32" ht="28.5" customHeight="1" thickBot="1">
      <c r="A11" s="34"/>
      <c r="B11" s="154"/>
      <c r="C11" s="944"/>
      <c r="D11" s="826"/>
      <c r="E11" s="167"/>
      <c r="F11" s="46" t="s">
        <v>284</v>
      </c>
      <c r="G11" s="166"/>
      <c r="H11" s="46" t="s">
        <v>186</v>
      </c>
      <c r="I11" s="167"/>
      <c r="J11" s="46" t="s">
        <v>283</v>
      </c>
      <c r="K11" s="166"/>
      <c r="L11" s="46" t="s">
        <v>186</v>
      </c>
      <c r="N11" s="20"/>
      <c r="O11" s="632"/>
      <c r="P11" s="652"/>
      <c r="Q11" s="652"/>
      <c r="R11" s="652"/>
      <c r="S11" s="652"/>
      <c r="T11" s="652"/>
      <c r="U11" s="652"/>
      <c r="V11" s="652"/>
      <c r="W11" s="652"/>
      <c r="X11" s="652"/>
      <c r="Y11" s="652"/>
      <c r="Z11" s="652"/>
      <c r="AA11" s="652"/>
      <c r="AB11" s="652"/>
      <c r="AC11" s="652"/>
      <c r="AD11" s="652"/>
      <c r="AE11" s="652"/>
      <c r="AF11" s="652"/>
    </row>
    <row r="12" spans="1:32" ht="27" customHeight="1" thickBot="1">
      <c r="A12" s="34"/>
      <c r="B12" s="165"/>
      <c r="C12" s="1106">
        <f>IF(COUNTBLANK(E12:L12)=8,0,SUM(E12,G12,I12,K12))</f>
        <v>0</v>
      </c>
      <c r="D12" s="1107"/>
      <c r="E12" s="471"/>
      <c r="F12" s="472"/>
      <c r="G12" s="356"/>
      <c r="H12" s="357"/>
      <c r="I12" s="471"/>
      <c r="J12" s="472"/>
      <c r="K12" s="356"/>
      <c r="L12" s="357"/>
      <c r="N12" s="20"/>
      <c r="O12" s="632"/>
      <c r="P12" s="652"/>
      <c r="Q12" s="652"/>
      <c r="R12" s="652"/>
      <c r="S12" s="652"/>
      <c r="T12" s="652"/>
      <c r="U12" s="652"/>
      <c r="V12" s="652"/>
      <c r="W12" s="652"/>
      <c r="X12" s="652"/>
      <c r="Y12" s="652"/>
      <c r="Z12" s="652"/>
      <c r="AA12" s="652"/>
      <c r="AB12" s="652"/>
      <c r="AC12" s="652"/>
      <c r="AD12" s="652"/>
      <c r="AE12" s="652"/>
      <c r="AF12" s="652"/>
    </row>
    <row r="13" spans="1:32" ht="28.5" customHeight="1">
      <c r="A13" s="34"/>
      <c r="B13" s="38"/>
      <c r="C13" s="53"/>
      <c r="D13" s="53"/>
      <c r="E13" s="53"/>
      <c r="F13" s="156"/>
      <c r="G13" s="156"/>
      <c r="H13" s="156"/>
      <c r="I13" s="156"/>
      <c r="J13" s="156"/>
      <c r="K13" s="156"/>
      <c r="L13" s="156"/>
      <c r="N13" s="20"/>
      <c r="O13" s="632"/>
      <c r="P13" s="652"/>
      <c r="Q13" s="652"/>
      <c r="R13" s="652"/>
      <c r="S13" s="652"/>
      <c r="T13" s="652"/>
      <c r="U13" s="652"/>
      <c r="V13" s="652"/>
      <c r="W13" s="652"/>
      <c r="X13" s="652"/>
      <c r="Y13" s="652"/>
      <c r="Z13" s="652"/>
      <c r="AA13" s="652"/>
      <c r="AB13" s="652"/>
      <c r="AC13" s="652"/>
      <c r="AD13" s="652"/>
      <c r="AE13" s="652"/>
      <c r="AF13" s="652"/>
    </row>
    <row r="14" spans="1:32" ht="28.5" customHeight="1" thickBot="1">
      <c r="A14" s="34"/>
      <c r="B14" s="38" t="s">
        <v>179</v>
      </c>
      <c r="C14" s="155"/>
      <c r="D14" s="155"/>
      <c r="E14" s="155"/>
      <c r="F14" s="164"/>
      <c r="G14" s="164"/>
      <c r="H14" s="164"/>
      <c r="I14" s="164"/>
      <c r="J14" s="164"/>
      <c r="K14" s="164"/>
      <c r="L14" s="164"/>
      <c r="N14" s="20"/>
      <c r="O14" s="632"/>
      <c r="P14" s="652"/>
      <c r="Q14" s="652"/>
      <c r="R14" s="652"/>
      <c r="S14" s="652"/>
      <c r="T14" s="652"/>
      <c r="U14" s="652"/>
      <c r="V14" s="652"/>
      <c r="W14" s="652"/>
      <c r="X14" s="652"/>
      <c r="Y14" s="652"/>
      <c r="Z14" s="652"/>
      <c r="AA14" s="652"/>
      <c r="AB14" s="652"/>
      <c r="AC14" s="652"/>
      <c r="AD14" s="652"/>
      <c r="AE14" s="652"/>
      <c r="AF14" s="652"/>
    </row>
    <row r="15" spans="1:32" ht="9" customHeight="1" thickBot="1">
      <c r="A15" s="34"/>
      <c r="B15" s="38"/>
      <c r="C15" s="927"/>
      <c r="D15" s="928"/>
      <c r="E15" s="929"/>
      <c r="F15" s="1112" t="s">
        <v>1</v>
      </c>
      <c r="G15" s="72"/>
      <c r="H15" s="72"/>
      <c r="I15" s="72"/>
      <c r="J15" s="71"/>
      <c r="K15" s="164"/>
      <c r="L15" s="164"/>
      <c r="N15" s="121"/>
      <c r="O15" s="632"/>
      <c r="P15" s="652"/>
      <c r="Q15" s="652"/>
      <c r="R15" s="652"/>
      <c r="S15" s="652"/>
      <c r="T15" s="652"/>
      <c r="U15" s="652"/>
      <c r="V15" s="652"/>
      <c r="W15" s="652"/>
      <c r="X15" s="652"/>
      <c r="Y15" s="652"/>
      <c r="Z15" s="652"/>
      <c r="AA15" s="652"/>
      <c r="AB15" s="652"/>
      <c r="AC15" s="652"/>
      <c r="AD15" s="652"/>
      <c r="AE15" s="652"/>
      <c r="AF15" s="652"/>
    </row>
    <row r="16" spans="1:32" ht="27" customHeight="1">
      <c r="A16" s="34"/>
      <c r="B16" s="38"/>
      <c r="C16" s="930"/>
      <c r="D16" s="931"/>
      <c r="E16" s="932"/>
      <c r="F16" s="1113"/>
      <c r="G16" s="1110" t="s">
        <v>160</v>
      </c>
      <c r="H16" s="1111"/>
      <c r="I16" s="1110" t="s">
        <v>282</v>
      </c>
      <c r="J16" s="1111"/>
      <c r="K16" s="149"/>
      <c r="L16" s="149"/>
      <c r="O16" s="632"/>
      <c r="P16" s="652"/>
      <c r="Q16" s="652"/>
      <c r="R16" s="652"/>
      <c r="S16" s="652"/>
      <c r="T16" s="652"/>
      <c r="U16" s="652"/>
      <c r="V16" s="652"/>
      <c r="W16" s="652"/>
      <c r="X16" s="652"/>
      <c r="Y16" s="652"/>
      <c r="Z16" s="652"/>
      <c r="AA16" s="652"/>
      <c r="AB16" s="652"/>
      <c r="AC16" s="652"/>
      <c r="AD16" s="652"/>
      <c r="AE16" s="652"/>
      <c r="AF16" s="652"/>
    </row>
    <row r="17" spans="1:32" ht="27" customHeight="1" thickBot="1">
      <c r="A17" s="34"/>
      <c r="B17" s="38"/>
      <c r="C17" s="933"/>
      <c r="D17" s="934"/>
      <c r="E17" s="935"/>
      <c r="F17" s="1114"/>
      <c r="G17" s="151"/>
      <c r="H17" s="46" t="s">
        <v>186</v>
      </c>
      <c r="I17" s="151"/>
      <c r="J17" s="46" t="s">
        <v>186</v>
      </c>
      <c r="K17" s="149"/>
      <c r="L17" s="149"/>
      <c r="N17" s="100"/>
      <c r="O17" s="632"/>
      <c r="P17" s="652"/>
      <c r="Q17" s="652"/>
      <c r="R17" s="652"/>
      <c r="S17" s="652"/>
      <c r="T17" s="652"/>
      <c r="U17" s="652"/>
      <c r="V17" s="652"/>
      <c r="W17" s="652"/>
      <c r="X17" s="652"/>
      <c r="Y17" s="652"/>
      <c r="Z17" s="652"/>
      <c r="AA17" s="652"/>
      <c r="AB17" s="652"/>
      <c r="AC17" s="652"/>
      <c r="AD17" s="652"/>
      <c r="AE17" s="652"/>
      <c r="AF17" s="652"/>
    </row>
    <row r="18" spans="1:32" ht="27" customHeight="1">
      <c r="A18" s="34"/>
      <c r="B18" s="163"/>
      <c r="C18" s="1115" t="s">
        <v>20</v>
      </c>
      <c r="D18" s="1116"/>
      <c r="E18" s="1117"/>
      <c r="F18" s="338" t="str">
        <f t="shared" ref="F18:F28" si="0">IF(COUNTBLANK(G18:J18)=4,"",SUM(G18,I18))</f>
        <v/>
      </c>
      <c r="G18" s="397"/>
      <c r="H18" s="398"/>
      <c r="I18" s="432"/>
      <c r="J18" s="433"/>
      <c r="K18" s="162"/>
      <c r="L18" s="161"/>
      <c r="N18" s="100"/>
      <c r="O18" s="632"/>
      <c r="P18" s="652"/>
      <c r="Q18" s="652"/>
      <c r="R18" s="652"/>
      <c r="S18" s="652"/>
      <c r="T18" s="652"/>
      <c r="U18" s="652"/>
      <c r="V18" s="652"/>
      <c r="W18" s="652"/>
      <c r="X18" s="652"/>
      <c r="Y18" s="652"/>
      <c r="Z18" s="652"/>
      <c r="AA18" s="652"/>
      <c r="AB18" s="652"/>
      <c r="AC18" s="652"/>
      <c r="AD18" s="652"/>
      <c r="AE18" s="652"/>
      <c r="AF18" s="652"/>
    </row>
    <row r="19" spans="1:32" ht="27" customHeight="1">
      <c r="A19" s="34"/>
      <c r="B19" s="35"/>
      <c r="C19" s="1097" t="s">
        <v>21</v>
      </c>
      <c r="D19" s="1098"/>
      <c r="E19" s="1099"/>
      <c r="F19" s="339" t="str">
        <f t="shared" si="0"/>
        <v/>
      </c>
      <c r="G19" s="403"/>
      <c r="H19" s="404"/>
      <c r="I19" s="435"/>
      <c r="J19" s="404"/>
      <c r="K19" s="35"/>
      <c r="L19" s="144"/>
      <c r="N19" s="100"/>
      <c r="O19" s="632"/>
      <c r="P19" s="652"/>
      <c r="Q19" s="652"/>
      <c r="R19" s="652"/>
      <c r="S19" s="652"/>
      <c r="T19" s="652"/>
      <c r="U19" s="652"/>
      <c r="V19" s="652"/>
      <c r="W19" s="652"/>
      <c r="X19" s="652"/>
      <c r="Y19" s="652"/>
      <c r="Z19" s="652"/>
      <c r="AA19" s="652"/>
      <c r="AB19" s="652"/>
      <c r="AC19" s="652"/>
      <c r="AD19" s="652"/>
      <c r="AE19" s="652"/>
      <c r="AF19" s="652"/>
    </row>
    <row r="20" spans="1:32" ht="27" customHeight="1">
      <c r="A20" s="34"/>
      <c r="B20" s="35"/>
      <c r="C20" s="1097" t="s">
        <v>22</v>
      </c>
      <c r="D20" s="1098"/>
      <c r="E20" s="1099"/>
      <c r="F20" s="340" t="str">
        <f t="shared" si="0"/>
        <v/>
      </c>
      <c r="G20" s="403"/>
      <c r="H20" s="404"/>
      <c r="I20" s="435"/>
      <c r="J20" s="404"/>
      <c r="K20" s="35"/>
      <c r="L20" s="144"/>
      <c r="N20" s="100"/>
      <c r="O20" s="632"/>
      <c r="P20" s="652"/>
      <c r="Q20" s="652"/>
      <c r="R20" s="652"/>
      <c r="S20" s="652"/>
      <c r="T20" s="652"/>
      <c r="U20" s="652"/>
      <c r="V20" s="652"/>
      <c r="W20" s="652"/>
      <c r="X20" s="652"/>
      <c r="Y20" s="652"/>
      <c r="Z20" s="652"/>
      <c r="AA20" s="652"/>
      <c r="AB20" s="652"/>
      <c r="AC20" s="652"/>
      <c r="AD20" s="652"/>
      <c r="AE20" s="652"/>
      <c r="AF20" s="652"/>
    </row>
    <row r="21" spans="1:32" ht="27" customHeight="1">
      <c r="A21" s="34"/>
      <c r="B21" s="35"/>
      <c r="C21" s="1097" t="s">
        <v>23</v>
      </c>
      <c r="D21" s="1098"/>
      <c r="E21" s="1099"/>
      <c r="F21" s="339" t="str">
        <f t="shared" si="0"/>
        <v/>
      </c>
      <c r="G21" s="403"/>
      <c r="H21" s="404"/>
      <c r="I21" s="435"/>
      <c r="J21" s="404"/>
      <c r="K21" s="35"/>
      <c r="L21" s="160"/>
      <c r="N21" s="100"/>
      <c r="O21" s="633"/>
      <c r="P21" s="652"/>
      <c r="Q21" s="652"/>
      <c r="R21" s="652"/>
      <c r="S21" s="652"/>
      <c r="T21" s="652"/>
      <c r="U21" s="652"/>
      <c r="V21" s="652"/>
      <c r="W21" s="652"/>
      <c r="X21" s="652"/>
      <c r="Y21" s="652"/>
      <c r="Z21" s="652"/>
      <c r="AA21" s="652"/>
      <c r="AB21" s="652"/>
      <c r="AC21" s="652"/>
      <c r="AD21" s="652"/>
      <c r="AE21" s="652"/>
      <c r="AF21" s="652"/>
    </row>
    <row r="22" spans="1:32" ht="27" customHeight="1">
      <c r="A22" s="34"/>
      <c r="B22" s="35"/>
      <c r="C22" s="1097" t="s">
        <v>24</v>
      </c>
      <c r="D22" s="1098"/>
      <c r="E22" s="1099"/>
      <c r="F22" s="340" t="str">
        <f t="shared" si="0"/>
        <v/>
      </c>
      <c r="G22" s="403"/>
      <c r="H22" s="404"/>
      <c r="I22" s="435"/>
      <c r="J22" s="404"/>
      <c r="K22" s="35"/>
      <c r="L22" s="144"/>
      <c r="N22" s="101"/>
      <c r="O22" s="633"/>
      <c r="P22" s="652"/>
      <c r="Q22" s="652"/>
      <c r="R22" s="652"/>
      <c r="S22" s="652"/>
      <c r="T22" s="652"/>
      <c r="U22" s="652"/>
      <c r="V22" s="652"/>
      <c r="W22" s="652"/>
      <c r="X22" s="652"/>
      <c r="Y22" s="652"/>
      <c r="Z22" s="652"/>
      <c r="AA22" s="652"/>
      <c r="AB22" s="652"/>
      <c r="AC22" s="652"/>
      <c r="AD22" s="652"/>
      <c r="AE22" s="652"/>
      <c r="AF22" s="652"/>
    </row>
    <row r="23" spans="1:32" ht="27" customHeight="1">
      <c r="A23" s="34"/>
      <c r="B23" s="35"/>
      <c r="C23" s="1097" t="s">
        <v>25</v>
      </c>
      <c r="D23" s="1098"/>
      <c r="E23" s="1099"/>
      <c r="F23" s="339" t="str">
        <f t="shared" si="0"/>
        <v/>
      </c>
      <c r="G23" s="403"/>
      <c r="H23" s="404"/>
      <c r="I23" s="435"/>
      <c r="J23" s="404"/>
      <c r="K23" s="35"/>
      <c r="L23" s="144"/>
      <c r="N23" s="101"/>
      <c r="O23" s="633"/>
      <c r="P23" s="652"/>
      <c r="Q23" s="652"/>
      <c r="R23" s="652"/>
      <c r="S23" s="652"/>
      <c r="T23" s="652"/>
      <c r="U23" s="652"/>
      <c r="V23" s="652"/>
      <c r="W23" s="652"/>
      <c r="X23" s="652"/>
      <c r="Y23" s="652"/>
      <c r="Z23" s="652"/>
      <c r="AA23" s="652"/>
      <c r="AB23" s="652"/>
      <c r="AC23" s="652"/>
      <c r="AD23" s="652"/>
      <c r="AE23" s="652"/>
      <c r="AF23" s="652"/>
    </row>
    <row r="24" spans="1:32" ht="27" customHeight="1">
      <c r="A24" s="34"/>
      <c r="B24" s="38"/>
      <c r="C24" s="1097" t="s">
        <v>281</v>
      </c>
      <c r="D24" s="1098"/>
      <c r="E24" s="1099"/>
      <c r="F24" s="340" t="str">
        <f t="shared" si="0"/>
        <v/>
      </c>
      <c r="G24" s="403"/>
      <c r="H24" s="404"/>
      <c r="I24" s="435"/>
      <c r="J24" s="404"/>
      <c r="K24" s="35"/>
      <c r="L24" s="144"/>
      <c r="O24" s="633"/>
      <c r="P24" s="652"/>
      <c r="Q24" s="652"/>
      <c r="R24" s="652"/>
      <c r="S24" s="652"/>
      <c r="T24" s="652"/>
      <c r="U24" s="652"/>
      <c r="V24" s="652"/>
      <c r="W24" s="652"/>
      <c r="X24" s="652"/>
      <c r="Y24" s="652"/>
      <c r="Z24" s="652"/>
      <c r="AA24" s="652"/>
      <c r="AB24" s="652"/>
      <c r="AC24" s="652"/>
      <c r="AD24" s="652"/>
      <c r="AE24" s="652"/>
      <c r="AF24" s="652"/>
    </row>
    <row r="25" spans="1:32" ht="27" customHeight="1">
      <c r="A25" s="34"/>
      <c r="B25" s="38"/>
      <c r="C25" s="1097" t="s">
        <v>26</v>
      </c>
      <c r="D25" s="1098"/>
      <c r="E25" s="1099"/>
      <c r="F25" s="339" t="str">
        <f t="shared" si="0"/>
        <v/>
      </c>
      <c r="G25" s="403"/>
      <c r="H25" s="404"/>
      <c r="I25" s="435"/>
      <c r="J25" s="404"/>
      <c r="K25" s="35"/>
      <c r="L25" s="144"/>
      <c r="O25" s="633"/>
      <c r="P25" s="652"/>
      <c r="Q25" s="652"/>
      <c r="R25" s="652"/>
      <c r="S25" s="652"/>
      <c r="T25" s="652"/>
      <c r="U25" s="652"/>
      <c r="V25" s="652"/>
      <c r="W25" s="652"/>
      <c r="X25" s="652"/>
      <c r="Y25" s="652"/>
      <c r="Z25" s="652"/>
      <c r="AA25" s="652"/>
      <c r="AB25" s="652"/>
      <c r="AC25" s="652"/>
      <c r="AD25" s="652"/>
      <c r="AE25" s="652"/>
      <c r="AF25" s="652"/>
    </row>
    <row r="26" spans="1:32" ht="27" customHeight="1">
      <c r="A26" s="34"/>
      <c r="B26" s="38"/>
      <c r="C26" s="1097" t="s">
        <v>27</v>
      </c>
      <c r="D26" s="1098"/>
      <c r="E26" s="1099"/>
      <c r="F26" s="340" t="str">
        <f t="shared" si="0"/>
        <v/>
      </c>
      <c r="G26" s="403"/>
      <c r="H26" s="404"/>
      <c r="I26" s="435"/>
      <c r="J26" s="404"/>
      <c r="K26" s="35"/>
      <c r="L26" s="144"/>
      <c r="O26" s="633"/>
      <c r="P26" s="652"/>
      <c r="Q26" s="652"/>
      <c r="R26" s="652"/>
      <c r="S26" s="652"/>
      <c r="T26" s="652"/>
      <c r="U26" s="652"/>
      <c r="V26" s="652"/>
      <c r="W26" s="652"/>
      <c r="X26" s="652"/>
      <c r="Y26" s="652"/>
      <c r="Z26" s="652"/>
      <c r="AA26" s="652"/>
      <c r="AB26" s="652"/>
      <c r="AC26" s="652"/>
      <c r="AD26" s="652"/>
      <c r="AE26" s="652"/>
      <c r="AF26" s="652"/>
    </row>
    <row r="27" spans="1:32" ht="27" customHeight="1">
      <c r="A27" s="34"/>
      <c r="B27" s="38"/>
      <c r="C27" s="1097" t="s">
        <v>28</v>
      </c>
      <c r="D27" s="1098"/>
      <c r="E27" s="1099"/>
      <c r="F27" s="339" t="str">
        <f t="shared" si="0"/>
        <v/>
      </c>
      <c r="G27" s="403"/>
      <c r="H27" s="404"/>
      <c r="I27" s="435"/>
      <c r="J27" s="404"/>
      <c r="K27" s="35"/>
      <c r="L27" s="144"/>
      <c r="O27" s="633"/>
      <c r="P27" s="652"/>
      <c r="Q27" s="652"/>
      <c r="R27" s="652"/>
      <c r="S27" s="652"/>
      <c r="T27" s="652"/>
      <c r="U27" s="652"/>
      <c r="V27" s="652"/>
      <c r="W27" s="652"/>
      <c r="X27" s="652"/>
      <c r="Y27" s="652"/>
      <c r="Z27" s="652"/>
      <c r="AA27" s="652"/>
      <c r="AB27" s="652"/>
      <c r="AC27" s="652"/>
      <c r="AD27" s="652"/>
      <c r="AE27" s="652"/>
      <c r="AF27" s="652"/>
    </row>
    <row r="28" spans="1:32" ht="27" customHeight="1">
      <c r="A28" s="34"/>
      <c r="B28" s="38"/>
      <c r="C28" s="1100" t="s">
        <v>524</v>
      </c>
      <c r="D28" s="1101"/>
      <c r="E28" s="1102"/>
      <c r="F28" s="340" t="str">
        <f t="shared" si="0"/>
        <v/>
      </c>
      <c r="G28" s="403"/>
      <c r="H28" s="404"/>
      <c r="I28" s="435"/>
      <c r="J28" s="404"/>
      <c r="K28" s="35"/>
      <c r="L28" s="144"/>
      <c r="O28" s="633"/>
      <c r="P28" s="652"/>
      <c r="Q28" s="652"/>
      <c r="R28" s="652"/>
      <c r="S28" s="652"/>
      <c r="T28" s="652"/>
      <c r="U28" s="652"/>
      <c r="V28" s="652"/>
      <c r="W28" s="652"/>
      <c r="X28" s="652"/>
      <c r="Y28" s="652"/>
      <c r="Z28" s="652"/>
      <c r="AA28" s="652"/>
      <c r="AB28" s="652"/>
      <c r="AC28" s="652"/>
      <c r="AD28" s="652"/>
      <c r="AE28" s="652"/>
      <c r="AF28" s="652"/>
    </row>
    <row r="29" spans="1:32" ht="27" customHeight="1">
      <c r="A29" s="34"/>
      <c r="B29" s="38"/>
      <c r="C29" s="1100" t="s">
        <v>525</v>
      </c>
      <c r="D29" s="1101"/>
      <c r="E29" s="1102"/>
      <c r="F29" s="339"/>
      <c r="G29" s="403"/>
      <c r="H29" s="404"/>
      <c r="I29" s="435"/>
      <c r="J29" s="404"/>
      <c r="K29" s="35"/>
      <c r="L29" s="144"/>
      <c r="O29" s="633"/>
      <c r="P29" s="652"/>
      <c r="Q29" s="652"/>
      <c r="R29" s="652"/>
      <c r="S29" s="652"/>
      <c r="T29" s="652"/>
      <c r="U29" s="652"/>
      <c r="V29" s="652"/>
      <c r="W29" s="652"/>
      <c r="X29" s="652"/>
      <c r="Y29" s="652"/>
      <c r="Z29" s="652"/>
      <c r="AA29" s="652"/>
      <c r="AB29" s="652"/>
      <c r="AC29" s="652"/>
      <c r="AD29" s="652"/>
      <c r="AE29" s="652"/>
      <c r="AF29" s="652"/>
    </row>
    <row r="30" spans="1:32" ht="27" customHeight="1">
      <c r="A30" s="34"/>
      <c r="B30" s="38"/>
      <c r="C30" s="1100" t="s">
        <v>526</v>
      </c>
      <c r="D30" s="1101"/>
      <c r="E30" s="1102"/>
      <c r="F30" s="340"/>
      <c r="G30" s="403"/>
      <c r="H30" s="404"/>
      <c r="I30" s="435"/>
      <c r="J30" s="404"/>
      <c r="K30" s="35"/>
      <c r="L30" s="144"/>
      <c r="O30" s="633"/>
      <c r="P30" s="652"/>
      <c r="Q30" s="652"/>
      <c r="R30" s="652"/>
      <c r="S30" s="652"/>
      <c r="T30" s="652"/>
      <c r="U30" s="652"/>
      <c r="V30" s="652"/>
      <c r="W30" s="652"/>
      <c r="X30" s="652"/>
      <c r="Y30" s="652"/>
      <c r="Z30" s="652"/>
      <c r="AA30" s="652"/>
      <c r="AB30" s="652"/>
      <c r="AC30" s="652"/>
      <c r="AD30" s="652"/>
      <c r="AE30" s="652"/>
      <c r="AF30" s="652"/>
    </row>
    <row r="31" spans="1:32" ht="27" customHeight="1">
      <c r="A31" s="34"/>
      <c r="B31" s="38"/>
      <c r="C31" s="1100" t="s">
        <v>527</v>
      </c>
      <c r="D31" s="1101"/>
      <c r="E31" s="1102"/>
      <c r="F31" s="339" t="str">
        <f>IF(COUNTBLANK(G31:J31)=4,"",SUM(G31,I31))</f>
        <v/>
      </c>
      <c r="G31" s="403"/>
      <c r="H31" s="404"/>
      <c r="I31" s="435"/>
      <c r="J31" s="404"/>
      <c r="K31" s="35"/>
      <c r="L31" s="144"/>
      <c r="O31" s="633"/>
      <c r="P31" s="652"/>
      <c r="Q31" s="652"/>
      <c r="R31" s="652"/>
      <c r="S31" s="652"/>
      <c r="T31" s="652"/>
      <c r="U31" s="652"/>
      <c r="V31" s="652"/>
      <c r="W31" s="652"/>
      <c r="X31" s="652"/>
      <c r="Y31" s="652"/>
      <c r="Z31" s="652"/>
      <c r="AA31" s="652"/>
      <c r="AB31" s="652"/>
      <c r="AC31" s="652"/>
      <c r="AD31" s="652"/>
      <c r="AE31" s="652"/>
      <c r="AF31" s="652"/>
    </row>
    <row r="32" spans="1:32" ht="27" customHeight="1">
      <c r="A32" s="34"/>
      <c r="B32" s="38"/>
      <c r="C32" s="1100" t="s">
        <v>528</v>
      </c>
      <c r="D32" s="1101"/>
      <c r="E32" s="1102"/>
      <c r="F32" s="339"/>
      <c r="G32" s="403"/>
      <c r="H32" s="404"/>
      <c r="I32" s="435"/>
      <c r="J32" s="404"/>
      <c r="K32" s="35"/>
      <c r="L32" s="144"/>
      <c r="O32" s="633"/>
      <c r="P32" s="652"/>
      <c r="Q32" s="652"/>
      <c r="R32" s="652"/>
      <c r="S32" s="652"/>
      <c r="T32" s="652"/>
      <c r="U32" s="652"/>
      <c r="V32" s="652"/>
      <c r="W32" s="652"/>
      <c r="X32" s="652"/>
      <c r="Y32" s="652"/>
      <c r="Z32" s="652"/>
      <c r="AA32" s="652"/>
      <c r="AB32" s="652"/>
      <c r="AC32" s="652"/>
      <c r="AD32" s="652"/>
      <c r="AE32" s="652"/>
      <c r="AF32" s="652"/>
    </row>
    <row r="33" spans="1:32" ht="27" customHeight="1">
      <c r="A33" s="34"/>
      <c r="B33" s="38"/>
      <c r="C33" s="1100" t="s">
        <v>529</v>
      </c>
      <c r="D33" s="1101"/>
      <c r="E33" s="1102"/>
      <c r="F33" s="340"/>
      <c r="G33" s="403"/>
      <c r="H33" s="404"/>
      <c r="I33" s="435"/>
      <c r="J33" s="404"/>
      <c r="K33" s="35"/>
      <c r="L33" s="144"/>
      <c r="O33" s="633"/>
      <c r="P33" s="652"/>
      <c r="Q33" s="652"/>
      <c r="R33" s="652"/>
      <c r="S33" s="652"/>
      <c r="T33" s="652"/>
      <c r="U33" s="652"/>
      <c r="V33" s="652"/>
      <c r="W33" s="652"/>
      <c r="X33" s="652"/>
      <c r="Y33" s="652"/>
      <c r="Z33" s="652"/>
      <c r="AA33" s="652"/>
      <c r="AB33" s="652"/>
      <c r="AC33" s="652"/>
      <c r="AD33" s="652"/>
      <c r="AE33" s="652"/>
      <c r="AF33" s="652"/>
    </row>
    <row r="34" spans="1:32" ht="27" customHeight="1">
      <c r="A34" s="34"/>
      <c r="B34" s="38"/>
      <c r="C34" s="1100" t="s">
        <v>530</v>
      </c>
      <c r="D34" s="1101"/>
      <c r="E34" s="1102"/>
      <c r="F34" s="339" t="str">
        <f>IF(COUNTBLANK(G34:J34)=4,"",SUM(G34,I34))</f>
        <v/>
      </c>
      <c r="G34" s="403"/>
      <c r="H34" s="404"/>
      <c r="I34" s="435"/>
      <c r="J34" s="404"/>
      <c r="K34" s="35"/>
      <c r="L34" s="144"/>
      <c r="O34" s="633"/>
      <c r="P34" s="652"/>
      <c r="Q34" s="652"/>
      <c r="R34" s="652"/>
      <c r="S34" s="652"/>
      <c r="T34" s="652"/>
      <c r="U34" s="652"/>
      <c r="V34" s="652"/>
      <c r="W34" s="652"/>
      <c r="X34" s="652"/>
      <c r="Y34" s="652"/>
      <c r="Z34" s="652"/>
      <c r="AA34" s="652"/>
      <c r="AB34" s="652"/>
      <c r="AC34" s="652"/>
      <c r="AD34" s="652"/>
      <c r="AE34" s="652"/>
      <c r="AF34" s="652"/>
    </row>
    <row r="35" spans="1:32" ht="27" customHeight="1">
      <c r="A35" s="34"/>
      <c r="B35" s="38"/>
      <c r="C35" s="1100" t="s">
        <v>531</v>
      </c>
      <c r="D35" s="1101"/>
      <c r="E35" s="1102"/>
      <c r="F35" s="340"/>
      <c r="G35" s="403"/>
      <c r="H35" s="404"/>
      <c r="I35" s="435"/>
      <c r="J35" s="404"/>
      <c r="K35" s="35"/>
      <c r="L35" s="144"/>
      <c r="O35" s="633"/>
      <c r="P35" s="652"/>
      <c r="Q35" s="652"/>
      <c r="R35" s="652"/>
      <c r="S35" s="652"/>
      <c r="T35" s="652"/>
      <c r="U35" s="652"/>
      <c r="V35" s="652"/>
      <c r="W35" s="652"/>
      <c r="X35" s="652"/>
      <c r="Y35" s="652"/>
      <c r="Z35" s="652"/>
      <c r="AA35" s="652"/>
      <c r="AB35" s="652"/>
      <c r="AC35" s="652"/>
      <c r="AD35" s="652"/>
      <c r="AE35" s="652"/>
      <c r="AF35" s="652"/>
    </row>
    <row r="36" spans="1:32" ht="27" customHeight="1">
      <c r="A36" s="34"/>
      <c r="B36" s="38"/>
      <c r="C36" s="1100" t="s">
        <v>532</v>
      </c>
      <c r="D36" s="1101"/>
      <c r="E36" s="1102"/>
      <c r="F36" s="339"/>
      <c r="G36" s="403"/>
      <c r="H36" s="404"/>
      <c r="I36" s="435"/>
      <c r="J36" s="404"/>
      <c r="K36" s="35"/>
      <c r="L36" s="144"/>
      <c r="O36" s="633"/>
      <c r="P36" s="652"/>
      <c r="Q36" s="652"/>
      <c r="R36" s="652"/>
      <c r="S36" s="652"/>
      <c r="T36" s="652"/>
      <c r="U36" s="652"/>
      <c r="V36" s="652"/>
      <c r="W36" s="652"/>
      <c r="X36" s="652"/>
      <c r="Y36" s="652"/>
      <c r="Z36" s="652"/>
      <c r="AA36" s="652"/>
      <c r="AB36" s="652"/>
      <c r="AC36" s="652"/>
      <c r="AD36" s="652"/>
      <c r="AE36" s="652"/>
      <c r="AF36" s="652"/>
    </row>
    <row r="37" spans="1:32" ht="27" customHeight="1">
      <c r="A37" s="34"/>
      <c r="B37" s="38"/>
      <c r="C37" s="1097" t="s">
        <v>29</v>
      </c>
      <c r="D37" s="1098"/>
      <c r="E37" s="1099"/>
      <c r="F37" s="339" t="str">
        <f t="shared" ref="F37:F53" si="1">IF(COUNTBLANK(G37:J37)=4,"",SUM(G37,I37))</f>
        <v/>
      </c>
      <c r="G37" s="403"/>
      <c r="H37" s="404"/>
      <c r="I37" s="435"/>
      <c r="J37" s="404"/>
      <c r="K37" s="35"/>
      <c r="L37" s="144"/>
      <c r="O37" s="633"/>
      <c r="P37" s="652"/>
      <c r="Q37" s="652"/>
      <c r="R37" s="652"/>
      <c r="S37" s="652"/>
      <c r="T37" s="652"/>
      <c r="U37" s="652"/>
      <c r="V37" s="652"/>
      <c r="W37" s="652"/>
      <c r="X37" s="652"/>
      <c r="Y37" s="652"/>
      <c r="Z37" s="652"/>
      <c r="AA37" s="652"/>
      <c r="AB37" s="652"/>
      <c r="AC37" s="652"/>
      <c r="AD37" s="652"/>
      <c r="AE37" s="652"/>
      <c r="AF37" s="652"/>
    </row>
    <row r="38" spans="1:32" ht="27" customHeight="1">
      <c r="A38" s="34"/>
      <c r="B38" s="38"/>
      <c r="C38" s="1097" t="s">
        <v>30</v>
      </c>
      <c r="D38" s="1098"/>
      <c r="E38" s="1099"/>
      <c r="F38" s="340" t="str">
        <f t="shared" si="1"/>
        <v/>
      </c>
      <c r="G38" s="403"/>
      <c r="H38" s="404"/>
      <c r="I38" s="435"/>
      <c r="J38" s="404"/>
      <c r="K38" s="35"/>
      <c r="L38" s="144"/>
      <c r="O38" s="633"/>
      <c r="P38" s="652"/>
      <c r="Q38" s="652"/>
      <c r="R38" s="652"/>
      <c r="S38" s="652"/>
      <c r="T38" s="652"/>
      <c r="U38" s="652"/>
      <c r="V38" s="652"/>
      <c r="W38" s="652"/>
      <c r="X38" s="652"/>
      <c r="Y38" s="652"/>
      <c r="Z38" s="652"/>
      <c r="AA38" s="652"/>
      <c r="AB38" s="652"/>
      <c r="AC38" s="652"/>
      <c r="AD38" s="652"/>
      <c r="AE38" s="652"/>
      <c r="AF38" s="652"/>
    </row>
    <row r="39" spans="1:32" ht="27" customHeight="1">
      <c r="A39" s="34"/>
      <c r="B39" s="38"/>
      <c r="C39" s="1097" t="s">
        <v>31</v>
      </c>
      <c r="D39" s="1098"/>
      <c r="E39" s="1099"/>
      <c r="F39" s="339" t="str">
        <f t="shared" si="1"/>
        <v/>
      </c>
      <c r="G39" s="403"/>
      <c r="H39" s="404"/>
      <c r="I39" s="435"/>
      <c r="J39" s="404"/>
      <c r="K39" s="35"/>
      <c r="L39" s="144"/>
      <c r="O39" s="633"/>
      <c r="P39" s="652"/>
      <c r="Q39" s="652"/>
      <c r="R39" s="652"/>
      <c r="S39" s="652"/>
      <c r="T39" s="652"/>
      <c r="U39" s="652"/>
      <c r="V39" s="652"/>
      <c r="W39" s="652"/>
      <c r="X39" s="652"/>
      <c r="Y39" s="652"/>
      <c r="Z39" s="652"/>
      <c r="AA39" s="652"/>
      <c r="AB39" s="652"/>
      <c r="AC39" s="652"/>
      <c r="AD39" s="652"/>
      <c r="AE39" s="652"/>
      <c r="AF39" s="652"/>
    </row>
    <row r="40" spans="1:32" ht="27" customHeight="1">
      <c r="A40" s="34"/>
      <c r="B40" s="38"/>
      <c r="C40" s="1097" t="s">
        <v>32</v>
      </c>
      <c r="D40" s="1098"/>
      <c r="E40" s="1099"/>
      <c r="F40" s="340" t="str">
        <f t="shared" si="1"/>
        <v/>
      </c>
      <c r="G40" s="403"/>
      <c r="H40" s="404"/>
      <c r="I40" s="435"/>
      <c r="J40" s="404"/>
      <c r="K40" s="35"/>
      <c r="L40" s="144"/>
      <c r="O40" s="633"/>
      <c r="P40" s="652"/>
      <c r="Q40" s="652"/>
      <c r="R40" s="652"/>
      <c r="S40" s="652"/>
      <c r="T40" s="652"/>
      <c r="U40" s="652"/>
      <c r="V40" s="652"/>
      <c r="W40" s="652"/>
      <c r="X40" s="652"/>
      <c r="Y40" s="652"/>
      <c r="Z40" s="652"/>
      <c r="AA40" s="652"/>
      <c r="AB40" s="652"/>
      <c r="AC40" s="652"/>
      <c r="AD40" s="652"/>
      <c r="AE40" s="652"/>
      <c r="AF40" s="652"/>
    </row>
    <row r="41" spans="1:32" ht="27" customHeight="1">
      <c r="A41" s="34"/>
      <c r="B41" s="38"/>
      <c r="C41" s="1097" t="s">
        <v>33</v>
      </c>
      <c r="D41" s="1098"/>
      <c r="E41" s="1099"/>
      <c r="F41" s="339" t="str">
        <f t="shared" si="1"/>
        <v/>
      </c>
      <c r="G41" s="403"/>
      <c r="H41" s="404"/>
      <c r="I41" s="435"/>
      <c r="J41" s="404"/>
      <c r="K41" s="35"/>
      <c r="L41" s="144"/>
      <c r="O41" s="633"/>
      <c r="P41" s="652"/>
      <c r="Q41" s="652"/>
      <c r="R41" s="652"/>
      <c r="S41" s="652"/>
      <c r="T41" s="652"/>
      <c r="U41" s="652"/>
      <c r="V41" s="652"/>
      <c r="W41" s="652"/>
      <c r="X41" s="652"/>
      <c r="Y41" s="652"/>
      <c r="Z41" s="652"/>
      <c r="AA41" s="652"/>
      <c r="AB41" s="652"/>
      <c r="AC41" s="652"/>
      <c r="AD41" s="652"/>
      <c r="AE41" s="652"/>
      <c r="AF41" s="652"/>
    </row>
    <row r="42" spans="1:32" ht="27" customHeight="1">
      <c r="A42" s="34"/>
      <c r="B42" s="38"/>
      <c r="C42" s="1097" t="s">
        <v>34</v>
      </c>
      <c r="D42" s="1098"/>
      <c r="E42" s="1099"/>
      <c r="F42" s="340" t="str">
        <f t="shared" si="1"/>
        <v/>
      </c>
      <c r="G42" s="403"/>
      <c r="H42" s="404"/>
      <c r="I42" s="435"/>
      <c r="J42" s="404"/>
      <c r="K42" s="35"/>
      <c r="L42" s="144"/>
      <c r="O42" s="633"/>
      <c r="P42" s="652"/>
      <c r="Q42" s="652"/>
      <c r="R42" s="652"/>
      <c r="S42" s="652"/>
      <c r="T42" s="652"/>
      <c r="U42" s="652"/>
      <c r="V42" s="652"/>
      <c r="W42" s="652"/>
      <c r="X42" s="652"/>
      <c r="Y42" s="652"/>
      <c r="Z42" s="652"/>
      <c r="AA42" s="652"/>
      <c r="AB42" s="652"/>
      <c r="AC42" s="652"/>
      <c r="AD42" s="652"/>
      <c r="AE42" s="652"/>
      <c r="AF42" s="652"/>
    </row>
    <row r="43" spans="1:32" ht="27" customHeight="1">
      <c r="A43" s="34"/>
      <c r="B43" s="38"/>
      <c r="C43" s="1097" t="s">
        <v>35</v>
      </c>
      <c r="D43" s="1098"/>
      <c r="E43" s="1099"/>
      <c r="F43" s="339" t="str">
        <f t="shared" si="1"/>
        <v/>
      </c>
      <c r="G43" s="403"/>
      <c r="H43" s="404"/>
      <c r="I43" s="435"/>
      <c r="J43" s="404"/>
      <c r="K43" s="35"/>
      <c r="L43" s="144"/>
      <c r="O43" s="633"/>
      <c r="P43" s="652"/>
      <c r="Q43" s="652"/>
      <c r="R43" s="652"/>
      <c r="S43" s="652"/>
      <c r="T43" s="652"/>
      <c r="U43" s="652"/>
      <c r="V43" s="652"/>
      <c r="W43" s="652"/>
      <c r="X43" s="652"/>
      <c r="Y43" s="652"/>
      <c r="Z43" s="652"/>
      <c r="AA43" s="652"/>
      <c r="AB43" s="652"/>
      <c r="AC43" s="652"/>
      <c r="AD43" s="652"/>
      <c r="AE43" s="652"/>
      <c r="AF43" s="652"/>
    </row>
    <row r="44" spans="1:32" ht="27" customHeight="1">
      <c r="A44" s="34"/>
      <c r="B44" s="38"/>
      <c r="C44" s="1097" t="s">
        <v>36</v>
      </c>
      <c r="D44" s="1098"/>
      <c r="E44" s="1099"/>
      <c r="F44" s="340" t="str">
        <f t="shared" si="1"/>
        <v/>
      </c>
      <c r="G44" s="403"/>
      <c r="H44" s="404"/>
      <c r="I44" s="435"/>
      <c r="J44" s="404"/>
      <c r="K44" s="35"/>
      <c r="L44" s="160"/>
      <c r="O44" s="633"/>
      <c r="P44" s="652"/>
      <c r="Q44" s="652"/>
      <c r="R44" s="652"/>
      <c r="S44" s="652"/>
      <c r="T44" s="652"/>
      <c r="U44" s="652"/>
      <c r="V44" s="652"/>
      <c r="W44" s="652"/>
      <c r="X44" s="652"/>
      <c r="Y44" s="652"/>
      <c r="Z44" s="652"/>
      <c r="AA44" s="652"/>
      <c r="AB44" s="652"/>
      <c r="AC44" s="652"/>
      <c r="AD44" s="652"/>
      <c r="AE44" s="652"/>
      <c r="AF44" s="652"/>
    </row>
    <row r="45" spans="1:32" ht="27" customHeight="1">
      <c r="A45" s="34"/>
      <c r="B45" s="38"/>
      <c r="C45" s="1097" t="s">
        <v>37</v>
      </c>
      <c r="D45" s="1098"/>
      <c r="E45" s="1099"/>
      <c r="F45" s="339" t="str">
        <f t="shared" si="1"/>
        <v/>
      </c>
      <c r="G45" s="403"/>
      <c r="H45" s="404"/>
      <c r="I45" s="435"/>
      <c r="J45" s="404"/>
      <c r="K45" s="35"/>
      <c r="L45" s="144"/>
      <c r="O45" s="633"/>
      <c r="P45" s="652"/>
      <c r="Q45" s="652"/>
      <c r="R45" s="652"/>
      <c r="S45" s="652"/>
      <c r="T45" s="652"/>
      <c r="U45" s="652"/>
      <c r="V45" s="652"/>
      <c r="W45" s="652"/>
      <c r="X45" s="652"/>
      <c r="Y45" s="652"/>
      <c r="Z45" s="652"/>
      <c r="AA45" s="652"/>
      <c r="AB45" s="652"/>
      <c r="AC45" s="652"/>
      <c r="AD45" s="652"/>
      <c r="AE45" s="652"/>
      <c r="AF45" s="652"/>
    </row>
    <row r="46" spans="1:32" ht="27" customHeight="1">
      <c r="A46" s="34"/>
      <c r="B46" s="38"/>
      <c r="C46" s="1097" t="s">
        <v>38</v>
      </c>
      <c r="D46" s="1098"/>
      <c r="E46" s="1099"/>
      <c r="F46" s="340" t="str">
        <f t="shared" si="1"/>
        <v/>
      </c>
      <c r="G46" s="403"/>
      <c r="H46" s="404"/>
      <c r="I46" s="435"/>
      <c r="J46" s="404"/>
      <c r="K46" s="35"/>
      <c r="L46" s="144"/>
      <c r="O46" s="633"/>
      <c r="P46" s="652"/>
      <c r="Q46" s="652"/>
      <c r="R46" s="652"/>
      <c r="S46" s="652"/>
      <c r="T46" s="652"/>
      <c r="U46" s="652"/>
      <c r="V46" s="652"/>
      <c r="W46" s="652"/>
      <c r="X46" s="652"/>
      <c r="Y46" s="652"/>
      <c r="Z46" s="652"/>
      <c r="AA46" s="652"/>
      <c r="AB46" s="652"/>
      <c r="AC46" s="652"/>
      <c r="AD46" s="652"/>
      <c r="AE46" s="652"/>
      <c r="AF46" s="652"/>
    </row>
    <row r="47" spans="1:32" ht="27" customHeight="1">
      <c r="A47" s="34"/>
      <c r="B47" s="38"/>
      <c r="C47" s="1097" t="s">
        <v>39</v>
      </c>
      <c r="D47" s="1098"/>
      <c r="E47" s="1099"/>
      <c r="F47" s="339" t="str">
        <f t="shared" si="1"/>
        <v/>
      </c>
      <c r="G47" s="403"/>
      <c r="H47" s="404"/>
      <c r="I47" s="435"/>
      <c r="J47" s="404"/>
      <c r="K47" s="35"/>
      <c r="L47" s="160"/>
      <c r="O47" s="633"/>
      <c r="P47" s="652"/>
      <c r="Q47" s="652"/>
      <c r="R47" s="652"/>
      <c r="S47" s="652"/>
      <c r="T47" s="652"/>
      <c r="U47" s="652"/>
      <c r="V47" s="652"/>
      <c r="W47" s="652"/>
      <c r="X47" s="652"/>
      <c r="Y47" s="652"/>
      <c r="Z47" s="652"/>
      <c r="AA47" s="652"/>
      <c r="AB47" s="652"/>
      <c r="AC47" s="652"/>
      <c r="AD47" s="652"/>
      <c r="AE47" s="652"/>
      <c r="AF47" s="652"/>
    </row>
    <row r="48" spans="1:32" ht="27" customHeight="1">
      <c r="A48" s="34"/>
      <c r="B48" s="38"/>
      <c r="C48" s="1097" t="s">
        <v>40</v>
      </c>
      <c r="D48" s="1098"/>
      <c r="E48" s="1099"/>
      <c r="F48" s="340" t="str">
        <f t="shared" si="1"/>
        <v/>
      </c>
      <c r="G48" s="403"/>
      <c r="H48" s="404"/>
      <c r="I48" s="435"/>
      <c r="J48" s="404"/>
      <c r="K48" s="35"/>
      <c r="L48" s="144"/>
      <c r="O48" s="633"/>
      <c r="P48" s="652"/>
      <c r="Q48" s="652"/>
      <c r="R48" s="652"/>
      <c r="S48" s="652"/>
      <c r="T48" s="652"/>
      <c r="U48" s="652"/>
      <c r="V48" s="652"/>
      <c r="W48" s="652"/>
      <c r="X48" s="652"/>
      <c r="Y48" s="652"/>
      <c r="Z48" s="652"/>
      <c r="AA48" s="652"/>
      <c r="AB48" s="652"/>
      <c r="AC48" s="652"/>
      <c r="AD48" s="652"/>
      <c r="AE48" s="652"/>
      <c r="AF48" s="652"/>
    </row>
    <row r="49" spans="1:32" ht="27" customHeight="1">
      <c r="A49" s="34"/>
      <c r="B49" s="38"/>
      <c r="C49" s="1097" t="s">
        <v>41</v>
      </c>
      <c r="D49" s="1098"/>
      <c r="E49" s="1099"/>
      <c r="F49" s="339" t="str">
        <f t="shared" si="1"/>
        <v/>
      </c>
      <c r="G49" s="403"/>
      <c r="H49" s="404"/>
      <c r="I49" s="435"/>
      <c r="J49" s="404"/>
      <c r="K49" s="35"/>
      <c r="L49" s="144"/>
      <c r="O49" s="633"/>
      <c r="P49" s="652"/>
      <c r="Q49" s="652"/>
      <c r="R49" s="652"/>
      <c r="S49" s="652"/>
      <c r="T49" s="652"/>
      <c r="U49" s="652"/>
      <c r="V49" s="652"/>
      <c r="W49" s="652"/>
      <c r="X49" s="652"/>
      <c r="Y49" s="652"/>
      <c r="Z49" s="652"/>
      <c r="AA49" s="652"/>
      <c r="AB49" s="652"/>
      <c r="AC49" s="652"/>
      <c r="AD49" s="652"/>
      <c r="AE49" s="652"/>
      <c r="AF49" s="652"/>
    </row>
    <row r="50" spans="1:32" ht="27" customHeight="1">
      <c r="A50" s="34"/>
      <c r="B50" s="38"/>
      <c r="C50" s="1097" t="s">
        <v>42</v>
      </c>
      <c r="D50" s="1098"/>
      <c r="E50" s="1099"/>
      <c r="F50" s="340" t="str">
        <f t="shared" si="1"/>
        <v/>
      </c>
      <c r="G50" s="403"/>
      <c r="H50" s="404"/>
      <c r="I50" s="435"/>
      <c r="J50" s="404"/>
      <c r="K50" s="35"/>
      <c r="L50" s="144"/>
      <c r="O50" s="633"/>
      <c r="P50" s="652"/>
      <c r="Q50" s="652"/>
      <c r="R50" s="652"/>
      <c r="S50" s="652"/>
      <c r="T50" s="652"/>
      <c r="U50" s="652"/>
      <c r="V50" s="652"/>
      <c r="W50" s="652"/>
      <c r="X50" s="652"/>
      <c r="Y50" s="652"/>
      <c r="Z50" s="652"/>
      <c r="AA50" s="652"/>
      <c r="AB50" s="652"/>
      <c r="AC50" s="652"/>
      <c r="AD50" s="652"/>
      <c r="AE50" s="652"/>
      <c r="AF50" s="652"/>
    </row>
    <row r="51" spans="1:32" ht="27" customHeight="1">
      <c r="A51" s="34"/>
      <c r="B51" s="38"/>
      <c r="C51" s="1097" t="s">
        <v>43</v>
      </c>
      <c r="D51" s="1098"/>
      <c r="E51" s="1099"/>
      <c r="F51" s="339" t="str">
        <f t="shared" si="1"/>
        <v/>
      </c>
      <c r="G51" s="403"/>
      <c r="H51" s="404"/>
      <c r="I51" s="435"/>
      <c r="J51" s="404"/>
      <c r="K51" s="35"/>
      <c r="L51" s="144"/>
      <c r="O51" s="633"/>
      <c r="P51" s="652"/>
      <c r="Q51" s="652"/>
      <c r="R51" s="652"/>
      <c r="S51" s="652"/>
      <c r="T51" s="652"/>
      <c r="U51" s="652"/>
      <c r="V51" s="652"/>
      <c r="W51" s="652"/>
      <c r="X51" s="652"/>
      <c r="Y51" s="652"/>
      <c r="Z51" s="652"/>
      <c r="AA51" s="652"/>
      <c r="AB51" s="652"/>
      <c r="AC51" s="652"/>
      <c r="AD51" s="652"/>
      <c r="AE51" s="652"/>
      <c r="AF51" s="652"/>
    </row>
    <row r="52" spans="1:32" ht="27" customHeight="1">
      <c r="A52" s="34"/>
      <c r="B52" s="38"/>
      <c r="C52" s="1097" t="s">
        <v>44</v>
      </c>
      <c r="D52" s="1098"/>
      <c r="E52" s="1099"/>
      <c r="F52" s="340" t="str">
        <f t="shared" si="1"/>
        <v/>
      </c>
      <c r="G52" s="403"/>
      <c r="H52" s="404"/>
      <c r="I52" s="435"/>
      <c r="J52" s="404"/>
      <c r="K52" s="35"/>
      <c r="L52" s="144"/>
      <c r="O52" s="633"/>
      <c r="P52" s="652"/>
      <c r="Q52" s="652"/>
      <c r="R52" s="652"/>
      <c r="S52" s="652"/>
      <c r="T52" s="652"/>
      <c r="U52" s="652"/>
      <c r="V52" s="652"/>
      <c r="W52" s="652"/>
      <c r="X52" s="652"/>
      <c r="Y52" s="652"/>
      <c r="Z52" s="652"/>
      <c r="AA52" s="652"/>
      <c r="AB52" s="652"/>
      <c r="AC52" s="652"/>
      <c r="AD52" s="652"/>
      <c r="AE52" s="652"/>
      <c r="AF52" s="652"/>
    </row>
    <row r="53" spans="1:32" ht="27" customHeight="1" thickBot="1">
      <c r="A53" s="34"/>
      <c r="B53" s="38"/>
      <c r="C53" s="1103" t="s">
        <v>45</v>
      </c>
      <c r="D53" s="1104"/>
      <c r="E53" s="1105"/>
      <c r="F53" s="602" t="str">
        <f t="shared" si="1"/>
        <v/>
      </c>
      <c r="G53" s="603"/>
      <c r="H53" s="473"/>
      <c r="I53" s="474"/>
      <c r="J53" s="473"/>
      <c r="K53" s="147"/>
      <c r="L53" s="144"/>
      <c r="O53" s="633"/>
      <c r="P53" s="652"/>
      <c r="Q53" s="652"/>
      <c r="R53" s="652"/>
      <c r="S53" s="652"/>
      <c r="T53" s="652"/>
      <c r="U53" s="652"/>
      <c r="V53" s="652"/>
      <c r="W53" s="652"/>
      <c r="X53" s="652"/>
      <c r="Y53" s="652"/>
      <c r="Z53" s="652"/>
      <c r="AA53" s="652"/>
      <c r="AB53" s="652"/>
      <c r="AC53" s="652"/>
      <c r="AD53" s="652"/>
      <c r="AE53" s="652"/>
      <c r="AF53" s="652"/>
    </row>
    <row r="54" spans="1:32" ht="27" customHeight="1">
      <c r="K54" s="159"/>
      <c r="L54" s="159"/>
      <c r="O54" s="298"/>
    </row>
    <row r="55" spans="1:32" ht="27" customHeight="1">
      <c r="K55" s="147"/>
      <c r="L55" s="155"/>
      <c r="O55" s="298"/>
    </row>
    <row r="56" spans="1:32" ht="27" customHeight="1">
      <c r="K56" s="35"/>
      <c r="L56" s="144"/>
      <c r="O56" s="298"/>
    </row>
    <row r="57" spans="1:32" ht="27" customHeight="1">
      <c r="K57" s="35"/>
      <c r="L57" s="144"/>
      <c r="O57" s="298"/>
    </row>
    <row r="58" spans="1:32" ht="27" customHeight="1">
      <c r="K58" s="35"/>
      <c r="L58" s="144"/>
      <c r="O58" s="298"/>
    </row>
    <row r="59" spans="1:32" ht="27" customHeight="1">
      <c r="K59" s="35"/>
      <c r="L59" s="147"/>
      <c r="O59" s="298"/>
    </row>
    <row r="60" spans="1:32">
      <c r="O60" s="298"/>
    </row>
    <row r="61" spans="1:32">
      <c r="O61" s="298"/>
    </row>
    <row r="62" spans="1:32">
      <c r="O62" s="298"/>
    </row>
    <row r="63" spans="1:32">
      <c r="O63" s="298"/>
    </row>
    <row r="64" spans="1:32">
      <c r="O64" s="298"/>
    </row>
    <row r="65" spans="15:15">
      <c r="O65" s="298"/>
    </row>
    <row r="66" spans="15:15">
      <c r="O66" s="298"/>
    </row>
    <row r="67" spans="15:15">
      <c r="O67" s="298"/>
    </row>
    <row r="68" spans="15:15">
      <c r="O68" s="216"/>
    </row>
    <row r="69" spans="15:15">
      <c r="O69" s="216"/>
    </row>
  </sheetData>
  <sheetProtection sheet="1" formatCells="0" selectLockedCells="1"/>
  <mergeCells count="49">
    <mergeCell ref="I1:J1"/>
    <mergeCell ref="G10:H10"/>
    <mergeCell ref="I10:J10"/>
    <mergeCell ref="K10:L10"/>
    <mergeCell ref="C8:D11"/>
    <mergeCell ref="C12:D12"/>
    <mergeCell ref="E9:H9"/>
    <mergeCell ref="I9:L9"/>
    <mergeCell ref="E10:F10"/>
    <mergeCell ref="C45:E45"/>
    <mergeCell ref="C24:E24"/>
    <mergeCell ref="C19:E19"/>
    <mergeCell ref="C20:E20"/>
    <mergeCell ref="C26:E26"/>
    <mergeCell ref="G16:H16"/>
    <mergeCell ref="I16:J16"/>
    <mergeCell ref="C15:E17"/>
    <mergeCell ref="F15:F17"/>
    <mergeCell ref="C44:E44"/>
    <mergeCell ref="C18:E18"/>
    <mergeCell ref="C53:E53"/>
    <mergeCell ref="C38:E38"/>
    <mergeCell ref="C43:E43"/>
    <mergeCell ref="C28:E28"/>
    <mergeCell ref="C40:E40"/>
    <mergeCell ref="C39:E39"/>
    <mergeCell ref="C31:E31"/>
    <mergeCell ref="C37:E37"/>
    <mergeCell ref="C29:E29"/>
    <mergeCell ref="C30:E30"/>
    <mergeCell ref="C32:E32"/>
    <mergeCell ref="C52:E52"/>
    <mergeCell ref="C51:E51"/>
    <mergeCell ref="C34:E34"/>
    <mergeCell ref="C42:E42"/>
    <mergeCell ref="C46:E46"/>
    <mergeCell ref="C49:E49"/>
    <mergeCell ref="C50:E50"/>
    <mergeCell ref="C47:E47"/>
    <mergeCell ref="C48:E48"/>
    <mergeCell ref="C21:E21"/>
    <mergeCell ref="C41:E41"/>
    <mergeCell ref="C33:E33"/>
    <mergeCell ref="C35:E35"/>
    <mergeCell ref="C36:E36"/>
    <mergeCell ref="C22:E22"/>
    <mergeCell ref="C23:E23"/>
    <mergeCell ref="C25:E25"/>
    <mergeCell ref="C27:E27"/>
  </mergeCells>
  <phoneticPr fontId="6"/>
  <dataValidations count="7">
    <dataValidation type="whole" operator="lessThanOrEqual" showInputMessage="1" showErrorMessage="1" error="有期雇用派遣労働者（１年未満）の内数を入力してください。" sqref="L12">
      <formula1>K12</formula1>
    </dataValidation>
    <dataValidation type="whole" operator="greaterThanOrEqual" showInputMessage="1" showErrorMessage="1" error="協定対象派遣労働者数を下回る数を入力することはできません。" sqref="K12 G18:G53 I18:I53 I12 G12 E12">
      <formula1>F12</formula1>
    </dataValidation>
    <dataValidation type="whole" operator="lessThanOrEqual" showInputMessage="1" showErrorMessage="1" error="無期雇用派遣労働者数の内数を入力してください。" sqref="H18:H53">
      <formula1>G18</formula1>
    </dataValidation>
    <dataValidation type="whole" operator="lessThanOrEqual" showInputMessage="1" showErrorMessage="1" error="有期雇用派遣労働者数の内数を入力してください。" sqref="J18:J53">
      <formula1>I18</formula1>
    </dataValidation>
    <dataValidation type="whole" operator="lessThanOrEqual" showInputMessage="1" showErrorMessage="1" error="無期雇用派遣労働者（１年以上）の内数を入力してください。" sqref="F12">
      <formula1>E12</formula1>
    </dataValidation>
    <dataValidation type="whole" operator="lessThanOrEqual" showInputMessage="1" showErrorMessage="1" error="有期雇用派遣労働者（１年以上）の内数を入力してください。" sqref="H12">
      <formula1>G12</formula1>
    </dataValidation>
    <dataValidation type="whole" operator="lessThanOrEqual" showInputMessage="1" showErrorMessage="1" error="無期雇用派遣労働者（１年未満）の内数を入力してください。" sqref="J12">
      <formula1>I12</formula1>
    </dataValidation>
  </dataValidations>
  <printOptions horizontalCentered="1"/>
  <pageMargins left="0.39370078740157483" right="0.39370078740157483" top="0.39370078740157483" bottom="0" header="0.31496062992125984" footer="0.31496062992125984"/>
  <pageSetup paperSize="9" scale="63" fitToHeight="0" orientation="portrait" blackAndWhite="1" r:id="rId1"/>
  <headerFooter>
    <oddFooter>&amp;R東京労働局_R6.3</oddFooter>
  </headerFooter>
  <rowBreaks count="1" manualBreakCount="1">
    <brk id="53" max="1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ED49AC-CAB3-4A89-8F6A-E754AD7FE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73743F-7752-43ED-8F8D-627351869745}">
  <ds:schemaRefs>
    <ds:schemaRef ds:uri="http://purl.org/dc/elements/1.1/"/>
    <ds:schemaRef ds:uri="http://schemas.openxmlformats.org/package/2006/metadata/core-properties"/>
    <ds:schemaRef ds:uri="http://schemas.microsoft.com/office/2006/metadata/properties"/>
    <ds:schemaRef ds:uri="$ListId:DocLib;"/>
    <ds:schemaRef ds:uri="http://schemas.microsoft.com/office/2006/documentManagement/types"/>
    <ds:schemaRef ds:uri="http://www.w3.org/XML/1998/namespace"/>
    <ds:schemaRef ds:uri="http://schemas.microsoft.com/office/infopath/2007/PartnerControl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【お読みください】</vt:lpstr>
      <vt:lpstr>安全衛生規則　番号</vt:lpstr>
      <vt:lpstr>１面</vt:lpstr>
      <vt:lpstr>２面</vt:lpstr>
      <vt:lpstr>３面</vt:lpstr>
      <vt:lpstr>４面</vt:lpstr>
      <vt:lpstr>５面</vt:lpstr>
      <vt:lpstr>６面</vt:lpstr>
      <vt:lpstr>７面</vt:lpstr>
      <vt:lpstr>８面</vt:lpstr>
      <vt:lpstr>９面</vt:lpstr>
      <vt:lpstr>10面※提出の必要はありません</vt:lpstr>
      <vt:lpstr>11面※提出の必要はありません</vt:lpstr>
      <vt:lpstr>12面※提出の必要はありません</vt:lpstr>
      <vt:lpstr>13面※提出の必要はありません</vt:lpstr>
      <vt:lpstr>14面※提出の必要はありません</vt:lpstr>
      <vt:lpstr>'10面※提出の必要はありません'!Print_Area</vt:lpstr>
      <vt:lpstr>'11面※提出の必要はありません'!Print_Area</vt:lpstr>
      <vt:lpstr>'12面※提出の必要はありません'!Print_Area</vt:lpstr>
      <vt:lpstr>'13面※提出の必要はありません'!Print_Area</vt:lpstr>
      <vt:lpstr>'１面'!Print_Area</vt:lpstr>
      <vt:lpstr>'２面'!Print_Area</vt:lpstr>
      <vt:lpstr>'３面'!Print_Area</vt:lpstr>
      <vt:lpstr>'４面'!Print_Area</vt:lpstr>
      <vt:lpstr>'５面'!Print_Area</vt:lpstr>
      <vt:lpstr>'６面'!Print_Area</vt:lpstr>
      <vt:lpstr>'７面'!Print_Area</vt:lpstr>
      <vt:lpstr>'８面'!Print_Area</vt:lpstr>
      <vt:lpstr>'９面'!Print_Area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2024-04-25T04:20:58Z</cp:lastPrinted>
  <dcterms:created xsi:type="dcterms:W3CDTF">2014-11-25T01:57:31Z</dcterms:created>
  <dcterms:modified xsi:type="dcterms:W3CDTF">2024-05-20T07:35:21Z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