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05" windowWidth="14805" windowHeight="8010"/>
  </bookViews>
  <sheets>
    <sheet name="入力フォーム" sheetId="12" r:id="rId1"/>
  </sheets>
  <definedNames>
    <definedName name="_xlnm.Print_Area" localSheetId="0">入力フォーム!$A$1:$AC$107</definedName>
  </definedNames>
  <calcPr calcId="145621"/>
</workbook>
</file>

<file path=xl/calcChain.xml><?xml version="1.0" encoding="utf-8"?>
<calcChain xmlns="http://schemas.openxmlformats.org/spreadsheetml/2006/main">
  <c r="AC26" i="12" l="1"/>
  <c r="AB26" i="12"/>
  <c r="X25" i="12" s="1"/>
  <c r="AC107" i="12" l="1"/>
  <c r="AB107" i="12"/>
  <c r="AC106" i="12"/>
  <c r="AB106" i="12"/>
  <c r="AC101" i="12"/>
  <c r="AB101" i="12"/>
  <c r="AC100" i="12"/>
  <c r="AB100" i="12"/>
  <c r="AC99" i="12"/>
  <c r="AB99" i="12"/>
  <c r="AC98" i="12"/>
  <c r="AB98" i="12"/>
  <c r="AC97" i="12"/>
  <c r="AB97" i="12"/>
  <c r="AC96" i="12"/>
  <c r="AB96" i="12"/>
  <c r="AC95" i="12"/>
  <c r="AB95" i="12"/>
  <c r="AC94" i="12"/>
  <c r="AB94" i="12"/>
  <c r="AC93" i="12"/>
  <c r="AB93" i="12"/>
  <c r="AC92" i="12"/>
  <c r="AB92" i="12"/>
  <c r="AC90" i="12"/>
  <c r="AB90" i="12"/>
  <c r="AC89" i="12"/>
  <c r="AB89" i="12"/>
  <c r="AC88" i="12"/>
  <c r="AB88" i="12"/>
  <c r="AC87" i="12"/>
  <c r="AB87" i="12"/>
  <c r="AC86" i="12"/>
  <c r="AB86" i="12"/>
  <c r="AC85" i="12"/>
  <c r="AB85" i="12"/>
  <c r="AC84" i="12"/>
  <c r="AB84" i="12"/>
  <c r="AC83" i="12"/>
  <c r="AB83" i="12"/>
  <c r="AC82" i="12"/>
  <c r="AB82" i="12"/>
  <c r="AC81" i="12"/>
  <c r="AB81" i="12"/>
  <c r="AC68" i="12"/>
  <c r="AB68" i="12"/>
  <c r="K67" i="12" s="1"/>
  <c r="AC66" i="12"/>
  <c r="AB66" i="12"/>
  <c r="AC65" i="12"/>
  <c r="AB65" i="12"/>
  <c r="AC64" i="12"/>
  <c r="AB64" i="12"/>
  <c r="Q56" i="12"/>
  <c r="B56" i="12"/>
  <c r="AB53" i="12"/>
  <c r="V53" i="12"/>
  <c r="Q53" i="12"/>
  <c r="B53" i="12"/>
  <c r="AC49" i="12"/>
  <c r="AB49" i="12"/>
  <c r="AC48" i="12"/>
  <c r="AB48" i="12"/>
  <c r="AC40" i="12"/>
  <c r="AB40" i="12"/>
  <c r="AC39" i="12"/>
  <c r="AB39" i="12"/>
  <c r="AC38" i="12"/>
  <c r="AB38" i="12"/>
  <c r="AC37" i="12"/>
  <c r="AB37" i="12"/>
  <c r="W43" i="12"/>
  <c r="W42" i="12"/>
  <c r="W41" i="12"/>
  <c r="AC31" i="12"/>
  <c r="AB31" i="12"/>
  <c r="AC30" i="12"/>
  <c r="AB30" i="12"/>
  <c r="AC24" i="12"/>
  <c r="AB24" i="12"/>
  <c r="AC23" i="12"/>
  <c r="AB23" i="12"/>
  <c r="AC22" i="12"/>
  <c r="AB22" i="12"/>
  <c r="AC21" i="12"/>
  <c r="AB21" i="12"/>
  <c r="AC20" i="12"/>
  <c r="AB20" i="12"/>
  <c r="AC19" i="12"/>
  <c r="AB19" i="12"/>
  <c r="AC18" i="12"/>
  <c r="AB18" i="12"/>
  <c r="AC17" i="12"/>
  <c r="AB17" i="12"/>
  <c r="AC16" i="12"/>
  <c r="AB16" i="12"/>
  <c r="X36" i="12" l="1"/>
  <c r="X29" i="12"/>
  <c r="X15" i="12"/>
  <c r="X80" i="12"/>
  <c r="X63" i="12"/>
  <c r="X91" i="12"/>
  <c r="X105" i="12"/>
  <c r="X47" i="12"/>
</calcChain>
</file>

<file path=xl/sharedStrings.xml><?xml version="1.0" encoding="utf-8"?>
<sst xmlns="http://schemas.openxmlformats.org/spreadsheetml/2006/main" count="174" uniqueCount="121">
  <si>
    <t>屋内の
受動喫煙対策</t>
    <rPh sb="0" eb="2">
      <t>オクナイ</t>
    </rPh>
    <rPh sb="4" eb="6">
      <t>ジュドウ</t>
    </rPh>
    <rPh sb="6" eb="8">
      <t>キツエン</t>
    </rPh>
    <rPh sb="8" eb="10">
      <t>タイサク</t>
    </rPh>
    <phoneticPr fontId="2"/>
  </si>
  <si>
    <t>屋内の受動喫煙対策に関する特記事項（60字）</t>
    <rPh sb="0" eb="2">
      <t>オクナイ</t>
    </rPh>
    <rPh sb="3" eb="5">
      <t>ジュドウ</t>
    </rPh>
    <rPh sb="5" eb="7">
      <t>キツエン</t>
    </rPh>
    <rPh sb="7" eb="9">
      <t>タイサク</t>
    </rPh>
    <rPh sb="10" eb="11">
      <t>カン</t>
    </rPh>
    <rPh sb="13" eb="15">
      <t>トッキ</t>
    </rPh>
    <rPh sb="15" eb="17">
      <t>ジコウ</t>
    </rPh>
    <rPh sb="20" eb="21">
      <t>ジ</t>
    </rPh>
    <phoneticPr fontId="2"/>
  </si>
  <si>
    <t>固定
残業代
（ｃ）</t>
    <rPh sb="0" eb="2">
      <t>コテイ</t>
    </rPh>
    <rPh sb="3" eb="6">
      <t>ザンギョウダイ</t>
    </rPh>
    <phoneticPr fontId="2"/>
  </si>
  <si>
    <t>２．なし</t>
    <phoneticPr fontId="2"/>
  </si>
  <si>
    <t>１．あり</t>
    <phoneticPr fontId="2"/>
  </si>
  <si>
    <t>就業場所</t>
    <rPh sb="0" eb="2">
      <t>シュウギョウ</t>
    </rPh>
    <rPh sb="2" eb="4">
      <t>バショ</t>
    </rPh>
    <phoneticPr fontId="2"/>
  </si>
  <si>
    <t>事業所名</t>
    <rPh sb="0" eb="3">
      <t>ジギョウショ</t>
    </rPh>
    <rPh sb="3" eb="4">
      <t>メイ</t>
    </rPh>
    <phoneticPr fontId="2"/>
  </si>
  <si>
    <t>事業所番号</t>
    <rPh sb="0" eb="3">
      <t>ジギョウショ</t>
    </rPh>
    <rPh sb="3" eb="5">
      <t>バンゴウ</t>
    </rPh>
    <phoneticPr fontId="2"/>
  </si>
  <si>
    <t>職種</t>
    <rPh sb="0" eb="2">
      <t>ショクシュ</t>
    </rPh>
    <phoneticPr fontId="2"/>
  </si>
  <si>
    <t>仕事の内容</t>
    <rPh sb="0" eb="2">
      <t>シゴト</t>
    </rPh>
    <rPh sb="3" eb="5">
      <t>ナイヨウ</t>
    </rPh>
    <phoneticPr fontId="2"/>
  </si>
  <si>
    <t>賃金締切日</t>
    <rPh sb="0" eb="2">
      <t>チンギン</t>
    </rPh>
    <rPh sb="2" eb="5">
      <t>シメキリビ</t>
    </rPh>
    <phoneticPr fontId="2"/>
  </si>
  <si>
    <t>賃金支払日</t>
    <rPh sb="0" eb="2">
      <t>チンギン</t>
    </rPh>
    <rPh sb="2" eb="5">
      <t>シハライビ</t>
    </rPh>
    <phoneticPr fontId="2"/>
  </si>
  <si>
    <t>賃金形態等</t>
    <rPh sb="0" eb="2">
      <t>チンギン</t>
    </rPh>
    <rPh sb="2" eb="4">
      <t>ケイタイ</t>
    </rPh>
    <rPh sb="4" eb="5">
      <t>トウ</t>
    </rPh>
    <phoneticPr fontId="2"/>
  </si>
  <si>
    <t>その他</t>
    <rPh sb="2" eb="3">
      <t>タ</t>
    </rPh>
    <phoneticPr fontId="2"/>
  </si>
  <si>
    <t>（17字⇒7字）</t>
    <rPh sb="3" eb="4">
      <t>ジ</t>
    </rPh>
    <rPh sb="6" eb="7">
      <t>ジ</t>
    </rPh>
    <phoneticPr fontId="2"/>
  </si>
  <si>
    <t>（42字⇒7字）</t>
    <rPh sb="3" eb="4">
      <t>ジ</t>
    </rPh>
    <rPh sb="6" eb="7">
      <t>ジ</t>
    </rPh>
    <phoneticPr fontId="2"/>
  </si>
  <si>
    <t>選考場所</t>
    <rPh sb="0" eb="2">
      <t>センコウ</t>
    </rPh>
    <rPh sb="2" eb="4">
      <t>バショ</t>
    </rPh>
    <phoneticPr fontId="2"/>
  </si>
  <si>
    <t>担当者</t>
    <rPh sb="0" eb="3">
      <t>タントウシャ</t>
    </rPh>
    <phoneticPr fontId="2"/>
  </si>
  <si>
    <t>補足事項</t>
    <rPh sb="0" eb="2">
      <t>ホソク</t>
    </rPh>
    <rPh sb="2" eb="4">
      <t>ジコウ</t>
    </rPh>
    <phoneticPr fontId="2"/>
  </si>
  <si>
    <t>研修の有無及び
その内容</t>
    <rPh sb="0" eb="2">
      <t>ケンシュウ</t>
    </rPh>
    <rPh sb="3" eb="5">
      <t>ウム</t>
    </rPh>
    <rPh sb="5" eb="6">
      <t>オヨ</t>
    </rPh>
    <rPh sb="10" eb="12">
      <t>ナイヨウ</t>
    </rPh>
    <phoneticPr fontId="2"/>
  </si>
  <si>
    <t>３　労　働　条　件　等</t>
    <rPh sb="2" eb="3">
      <t>ロウ</t>
    </rPh>
    <rPh sb="4" eb="5">
      <t>ハタラキ</t>
    </rPh>
    <rPh sb="6" eb="7">
      <t>ジョウ</t>
    </rPh>
    <rPh sb="8" eb="9">
      <t>ケン</t>
    </rPh>
    <rPh sb="10" eb="11">
      <t>トウ</t>
    </rPh>
    <phoneticPr fontId="2"/>
  </si>
  <si>
    <t>４　選　　考</t>
    <rPh sb="2" eb="3">
      <t>セン</t>
    </rPh>
    <rPh sb="5" eb="6">
      <t>コウ</t>
    </rPh>
    <phoneticPr fontId="2"/>
  </si>
  <si>
    <t>賃金等</t>
    <rPh sb="0" eb="2">
      <t>チンギン</t>
    </rPh>
    <rPh sb="2" eb="3">
      <t>トウ</t>
    </rPh>
    <phoneticPr fontId="2"/>
  </si>
  <si>
    <t>時間外</t>
    <rPh sb="0" eb="3">
      <t>ジカンガイ</t>
    </rPh>
    <phoneticPr fontId="2"/>
  </si>
  <si>
    <t>応募・選考</t>
    <rPh sb="0" eb="2">
      <t>オウボ</t>
    </rPh>
    <rPh sb="3" eb="5">
      <t>センコウ</t>
    </rPh>
    <phoneticPr fontId="2"/>
  </si>
  <si>
    <t>５　補足事項・特記事項</t>
    <rPh sb="2" eb="4">
      <t>ホソク</t>
    </rPh>
    <rPh sb="4" eb="6">
      <t>ジコウ</t>
    </rPh>
    <rPh sb="7" eb="9">
      <t>トッキ</t>
    </rPh>
    <rPh sb="9" eb="11">
      <t>ジコウ</t>
    </rPh>
    <phoneticPr fontId="2"/>
  </si>
  <si>
    <t>（１）</t>
    <phoneticPr fontId="2"/>
  </si>
  <si>
    <t>【青少年雇用情報】</t>
    <rPh sb="1" eb="4">
      <t>セイショウネン</t>
    </rPh>
    <rPh sb="4" eb="6">
      <t>コヨウ</t>
    </rPh>
    <rPh sb="6" eb="8">
      <t>ジョウホウ</t>
    </rPh>
    <phoneticPr fontId="2"/>
  </si>
  <si>
    <t>Eメール
（300字⇒56字）</t>
    <phoneticPr fontId="2"/>
  </si>
  <si>
    <t>字</t>
    <rPh sb="0" eb="1">
      <t>ジ</t>
    </rPh>
    <phoneticPr fontId="2"/>
  </si>
  <si>
    <t>入力した文字（自動計算）</t>
    <rPh sb="0" eb="2">
      <t>ニュウリョク</t>
    </rPh>
    <rPh sb="4" eb="6">
      <t>モジ</t>
    </rPh>
    <rPh sb="7" eb="9">
      <t>ジドウ</t>
    </rPh>
    <rPh sb="9" eb="11">
      <t>ケイサン</t>
    </rPh>
    <phoneticPr fontId="2"/>
  </si>
  <si>
    <t xml:space="preserve">禁煙 </t>
    <phoneticPr fontId="2"/>
  </si>
  <si>
    <t>・</t>
    <phoneticPr fontId="2"/>
  </si>
  <si>
    <t>喫煙室あり</t>
    <phoneticPr fontId="2"/>
  </si>
  <si>
    <t>）</t>
    <phoneticPr fontId="2"/>
  </si>
  <si>
    <t>１．あり（ 屋内の受動喫煙対策</t>
    <phoneticPr fontId="2"/>
  </si>
  <si>
    <t>２．なし（喫煙可）</t>
    <rPh sb="5" eb="7">
      <t>キツエン</t>
    </rPh>
    <rPh sb="7" eb="8">
      <t>カ</t>
    </rPh>
    <phoneticPr fontId="2"/>
  </si>
  <si>
    <t>３．その他</t>
    <rPh sb="4" eb="5">
      <t>ホカ</t>
    </rPh>
    <phoneticPr fontId="2"/>
  </si>
  <si>
    <t>特別な事情・期間等（60字）</t>
  </si>
  <si>
    <t>改行を含む文字数判定</t>
    <rPh sb="0" eb="2">
      <t>カイギョウ</t>
    </rPh>
    <rPh sb="3" eb="4">
      <t>フク</t>
    </rPh>
    <rPh sb="5" eb="7">
      <t>モジ</t>
    </rPh>
    <rPh sb="7" eb="8">
      <t>スウ</t>
    </rPh>
    <rPh sb="8" eb="10">
      <t>ハンテイ</t>
    </rPh>
    <phoneticPr fontId="2"/>
  </si>
  <si>
    <t>入力可能な残り文字数</t>
    <rPh sb="0" eb="2">
      <t>ニュウリョク</t>
    </rPh>
    <rPh sb="2" eb="4">
      <t>カノウ</t>
    </rPh>
    <rPh sb="5" eb="6">
      <t>ノコ</t>
    </rPh>
    <rPh sb="7" eb="10">
      <t>モジスウ</t>
    </rPh>
    <phoneticPr fontId="2"/>
  </si>
  <si>
    <t>（改行分を含め）使用した文字数</t>
    <rPh sb="1" eb="3">
      <t>カイギョウ</t>
    </rPh>
    <rPh sb="3" eb="4">
      <t>ブン</t>
    </rPh>
    <rPh sb="5" eb="6">
      <t>フク</t>
    </rPh>
    <rPh sb="8" eb="10">
      <t>シヨウ</t>
    </rPh>
    <rPh sb="12" eb="14">
      <t>モジ</t>
    </rPh>
    <rPh sb="14" eb="15">
      <t>スウ</t>
    </rPh>
    <phoneticPr fontId="2"/>
  </si>
  <si>
    <t>１行＝
３０文字</t>
    <rPh sb="1" eb="2">
      <t>ギョウ</t>
    </rPh>
    <rPh sb="6" eb="8">
      <t>モジ</t>
    </rPh>
    <phoneticPr fontId="2"/>
  </si>
  <si>
    <t>入力した文字数</t>
    <rPh sb="0" eb="2">
      <t>ニュウリョク</t>
    </rPh>
    <rPh sb="4" eb="7">
      <t>モジスウ</t>
    </rPh>
    <phoneticPr fontId="2"/>
  </si>
  <si>
    <t>（420字⇒300字）　1行30文字×10行</t>
    <rPh sb="4" eb="5">
      <t>ジ</t>
    </rPh>
    <rPh sb="9" eb="10">
      <t>ジ</t>
    </rPh>
    <rPh sb="13" eb="14">
      <t>ギョウ</t>
    </rPh>
    <rPh sb="16" eb="18">
      <t>モジ</t>
    </rPh>
    <rPh sb="21" eb="22">
      <t>ギョウ</t>
    </rPh>
    <phoneticPr fontId="2"/>
  </si>
  <si>
    <t>２　職業能力の開発及び向上に関する取組の実施状況</t>
    <phoneticPr fontId="2"/>
  </si>
  <si>
    <t>２　仕　事　の　情　報</t>
    <phoneticPr fontId="2"/>
  </si>
  <si>
    <t>（490字⇒300字）　1行35文字×8行＋1行20文字×1行</t>
    <rPh sb="13" eb="14">
      <t>ギョウ</t>
    </rPh>
    <rPh sb="16" eb="18">
      <t>モジ</t>
    </rPh>
    <rPh sb="20" eb="21">
      <t>ギョウ</t>
    </rPh>
    <rPh sb="23" eb="24">
      <t>ギョウ</t>
    </rPh>
    <rPh sb="26" eb="28">
      <t>モジ</t>
    </rPh>
    <rPh sb="30" eb="31">
      <t>ギョウ</t>
    </rPh>
    <phoneticPr fontId="2"/>
  </si>
  <si>
    <t>（180字⇒63字）　1行目32文字　2行目31文字</t>
    <rPh sb="12" eb="14">
      <t>ギョウメ</t>
    </rPh>
    <rPh sb="16" eb="18">
      <t>モジ</t>
    </rPh>
    <rPh sb="20" eb="22">
      <t>ギョウメ</t>
    </rPh>
    <rPh sb="24" eb="26">
      <t>モジ</t>
    </rPh>
    <phoneticPr fontId="2"/>
  </si>
  <si>
    <t>（160字⇒90字）　1行30文字×3行</t>
    <rPh sb="4" eb="5">
      <t>ジ</t>
    </rPh>
    <rPh sb="8" eb="9">
      <t>ジ</t>
    </rPh>
    <rPh sb="12" eb="13">
      <t>ギョウ</t>
    </rPh>
    <rPh sb="15" eb="17">
      <t>モジ</t>
    </rPh>
    <rPh sb="19" eb="20">
      <t>ギョウ</t>
    </rPh>
    <phoneticPr fontId="2"/>
  </si>
  <si>
    <t>―</t>
    <phoneticPr fontId="2"/>
  </si>
  <si>
    <t>【ｵﾌﾟｼｮﾝBリセット】1枚目</t>
    <rPh sb="14" eb="16">
      <t>マイメ</t>
    </rPh>
    <phoneticPr fontId="2"/>
  </si>
  <si>
    <t>【ｵﾌﾟｼｮﾝBリセット】2枚目</t>
    <rPh sb="14" eb="16">
      <t>マイメ</t>
    </rPh>
    <phoneticPr fontId="2"/>
  </si>
  <si>
    <t>【！】入力した文字が半角文字の場合、文字カウントは１文字、求人票の表示も全角表示となりますのでご注意ください。</t>
    <rPh sb="3" eb="5">
      <t>ニュウリョク</t>
    </rPh>
    <rPh sb="7" eb="9">
      <t>モジ</t>
    </rPh>
    <rPh sb="10" eb="12">
      <t>ハンカク</t>
    </rPh>
    <rPh sb="12" eb="14">
      <t>モジ</t>
    </rPh>
    <rPh sb="15" eb="17">
      <t>バアイ</t>
    </rPh>
    <rPh sb="18" eb="20">
      <t>モジ</t>
    </rPh>
    <rPh sb="26" eb="28">
      <t>モジ</t>
    </rPh>
    <rPh sb="29" eb="32">
      <t>キュウジンヒョウ</t>
    </rPh>
    <rPh sb="33" eb="35">
      <t>ヒョウジ</t>
    </rPh>
    <rPh sb="36" eb="38">
      <t>ゼンカク</t>
    </rPh>
    <rPh sb="38" eb="40">
      <t>ヒョウジ</t>
    </rPh>
    <rPh sb="48" eb="50">
      <t>チュウイ</t>
    </rPh>
    <phoneticPr fontId="2"/>
  </si>
  <si>
    <t>使用した文字数</t>
    <rPh sb="0" eb="2">
      <t>シヨウ</t>
    </rPh>
    <rPh sb="4" eb="7">
      <t>モジスウ</t>
    </rPh>
    <phoneticPr fontId="2"/>
  </si>
  <si>
    <t>文字判定数</t>
    <rPh sb="0" eb="2">
      <t>モジ</t>
    </rPh>
    <rPh sb="2" eb="4">
      <t>ハンテイ</t>
    </rPh>
    <rPh sb="4" eb="5">
      <t>スウ</t>
    </rPh>
    <phoneticPr fontId="2"/>
  </si>
  <si>
    <t>補足シート（大卒・データ入力版）</t>
    <rPh sb="0" eb="2">
      <t>ホソク</t>
    </rPh>
    <rPh sb="6" eb="8">
      <t>ダイソツ</t>
    </rPh>
    <rPh sb="12" eb="14">
      <t>ニュウリョク</t>
    </rPh>
    <rPh sb="14" eb="15">
      <t>バン</t>
    </rPh>
    <phoneticPr fontId="2"/>
  </si>
  <si>
    <t>公開
区分</t>
    <rPh sb="0" eb="2">
      <t>コウカイ</t>
    </rPh>
    <rPh sb="3" eb="5">
      <t>クブン</t>
    </rPh>
    <phoneticPr fontId="2"/>
  </si>
  <si>
    <t>公開
希望</t>
    <rPh sb="0" eb="2">
      <t>コウカイ</t>
    </rPh>
    <rPh sb="3" eb="5">
      <t>キボウ</t>
    </rPh>
    <phoneticPr fontId="2"/>
  </si>
  <si>
    <t>１．事業所名を含む求人情報を公開</t>
    <rPh sb="2" eb="5">
      <t>ジギョウショ</t>
    </rPh>
    <rPh sb="5" eb="6">
      <t>メイ</t>
    </rPh>
    <rPh sb="7" eb="8">
      <t>フク</t>
    </rPh>
    <rPh sb="9" eb="11">
      <t>キュウジン</t>
    </rPh>
    <rPh sb="11" eb="13">
      <t>ジョウホウ</t>
    </rPh>
    <rPh sb="14" eb="16">
      <t>コウカイ</t>
    </rPh>
    <phoneticPr fontId="2"/>
  </si>
  <si>
    <t>２．ハローワークの求職者に限定し、事業所名等を含む情報を公開</t>
    <rPh sb="9" eb="11">
      <t>キュウショク</t>
    </rPh>
    <rPh sb="11" eb="12">
      <t>シャ</t>
    </rPh>
    <rPh sb="13" eb="15">
      <t>ゲンテイ</t>
    </rPh>
    <rPh sb="17" eb="20">
      <t>ジギョウショ</t>
    </rPh>
    <rPh sb="20" eb="21">
      <t>メイ</t>
    </rPh>
    <rPh sb="21" eb="22">
      <t>トウ</t>
    </rPh>
    <rPh sb="23" eb="24">
      <t>フク</t>
    </rPh>
    <rPh sb="25" eb="27">
      <t>ジョウホウ</t>
    </rPh>
    <rPh sb="28" eb="30">
      <t>コウカイ</t>
    </rPh>
    <phoneticPr fontId="2"/>
  </si>
  <si>
    <t>３．事業所名等を含まない求人情報を公開</t>
    <rPh sb="2" eb="5">
      <t>ジギョウショ</t>
    </rPh>
    <rPh sb="5" eb="6">
      <t>メイ</t>
    </rPh>
    <rPh sb="6" eb="7">
      <t>トウ</t>
    </rPh>
    <rPh sb="8" eb="9">
      <t>フク</t>
    </rPh>
    <rPh sb="12" eb="14">
      <t>キュウジン</t>
    </rPh>
    <rPh sb="14" eb="16">
      <t>ジョウホウ</t>
    </rPh>
    <rPh sb="17" eb="19">
      <t>コウカイ</t>
    </rPh>
    <phoneticPr fontId="2"/>
  </si>
  <si>
    <t>４．求人情報を公開しない</t>
    <rPh sb="2" eb="4">
      <t>キュウジン</t>
    </rPh>
    <rPh sb="4" eb="6">
      <t>ジョウホウ</t>
    </rPh>
    <rPh sb="7" eb="9">
      <t>コウカイ</t>
    </rPh>
    <phoneticPr fontId="2"/>
  </si>
  <si>
    <t>GP2：屋内の受動喫煙の有無1-3</t>
    <rPh sb="4" eb="6">
      <t>オクナイ</t>
    </rPh>
    <rPh sb="7" eb="9">
      <t>ジュドウ</t>
    </rPh>
    <rPh sb="9" eb="11">
      <t>キツエン</t>
    </rPh>
    <rPh sb="12" eb="14">
      <t>ウム</t>
    </rPh>
    <phoneticPr fontId="2"/>
  </si>
  <si>
    <t>GP3：禁煙・喫煙室あり</t>
    <rPh sb="4" eb="6">
      <t>キンエン</t>
    </rPh>
    <rPh sb="7" eb="10">
      <t>キツエンシツ</t>
    </rPh>
    <phoneticPr fontId="2"/>
  </si>
  <si>
    <t>GP5：固定残業代の有無</t>
    <rPh sb="4" eb="6">
      <t>コテイ</t>
    </rPh>
    <rPh sb="6" eb="9">
      <t>ザンギョウダイ</t>
    </rPh>
    <rPh sb="10" eb="12">
      <t>ウム</t>
    </rPh>
    <phoneticPr fontId="2"/>
  </si>
  <si>
    <t>ＧＰ6：３６協定における特記事項の有無</t>
    <rPh sb="6" eb="8">
      <t>キョウテイ</t>
    </rPh>
    <rPh sb="12" eb="14">
      <t>トッキ</t>
    </rPh>
    <rPh sb="14" eb="16">
      <t>ジコウ</t>
    </rPh>
    <rPh sb="17" eb="19">
      <t>ウム</t>
    </rPh>
    <phoneticPr fontId="2"/>
  </si>
  <si>
    <t>GP1：公開区分</t>
    <rPh sb="4" eb="6">
      <t>コウカイ</t>
    </rPh>
    <rPh sb="6" eb="8">
      <t>クブン</t>
    </rPh>
    <phoneticPr fontId="2"/>
  </si>
  <si>
    <t>最寄駅</t>
    <rPh sb="0" eb="2">
      <t>モヨリ</t>
    </rPh>
    <rPh sb="2" eb="3">
      <t>エキ</t>
    </rPh>
    <phoneticPr fontId="2"/>
  </si>
  <si>
    <t>　</t>
    <phoneticPr fontId="2"/>
  </si>
  <si>
    <t>（30文字→26文字）</t>
    <rPh sb="3" eb="5">
      <t>モジ</t>
    </rPh>
    <rPh sb="8" eb="10">
      <t>モジ</t>
    </rPh>
    <phoneticPr fontId="2"/>
  </si>
  <si>
    <t>固定残業代
に関する
特記事項
（120字）</t>
    <phoneticPr fontId="2"/>
  </si>
  <si>
    <t>学歴区分</t>
    <rPh sb="0" eb="2">
      <t>ガクレキ</t>
    </rPh>
    <rPh sb="2" eb="4">
      <t>クブン</t>
    </rPh>
    <phoneticPr fontId="2"/>
  </si>
  <si>
    <t>固定残業代</t>
    <rPh sb="0" eb="2">
      <t>コテイ</t>
    </rPh>
    <rPh sb="2" eb="5">
      <t>ザンギョウダイ</t>
    </rPh>
    <phoneticPr fontId="2"/>
  </si>
  <si>
    <t>円</t>
    <rPh sb="0" eb="1">
      <t>エン</t>
    </rPh>
    <phoneticPr fontId="2"/>
  </si>
  <si>
    <t>賞与</t>
    <rPh sb="0" eb="2">
      <t>ショウヨ</t>
    </rPh>
    <phoneticPr fontId="2"/>
  </si>
  <si>
    <t>（一般労働者の）
前年実施が
ある場合は記入</t>
    <rPh sb="1" eb="3">
      <t>イッパン</t>
    </rPh>
    <rPh sb="3" eb="6">
      <t>ロウドウシャ</t>
    </rPh>
    <rPh sb="9" eb="11">
      <t>ゼンネン</t>
    </rPh>
    <rPh sb="11" eb="13">
      <t>ジッシ</t>
    </rPh>
    <rPh sb="17" eb="19">
      <t>バアイ</t>
    </rPh>
    <rPh sb="20" eb="22">
      <t>キニュウ</t>
    </rPh>
    <phoneticPr fontId="2"/>
  </si>
  <si>
    <t>回数</t>
    <rPh sb="0" eb="2">
      <t>カイスウ</t>
    </rPh>
    <phoneticPr fontId="2"/>
  </si>
  <si>
    <t>回</t>
    <rPh sb="0" eb="1">
      <t>カイ</t>
    </rPh>
    <phoneticPr fontId="2"/>
  </si>
  <si>
    <t>賞与月数</t>
    <rPh sb="0" eb="2">
      <t>ショウヨ</t>
    </rPh>
    <rPh sb="2" eb="4">
      <t>ツキスウ</t>
    </rPh>
    <phoneticPr fontId="2"/>
  </si>
  <si>
    <t>ヶ月</t>
    <rPh sb="1" eb="2">
      <t>ツキ</t>
    </rPh>
    <phoneticPr fontId="2"/>
  </si>
  <si>
    <t>～</t>
    <phoneticPr fontId="2"/>
  </si>
  <si>
    <t>（または）賞与額</t>
    <rPh sb="5" eb="7">
      <t>ショウヨ</t>
    </rPh>
    <rPh sb="7" eb="8">
      <t>ガク</t>
    </rPh>
    <phoneticPr fontId="2"/>
  </si>
  <si>
    <t>求人条件にかかる特記事項</t>
    <rPh sb="0" eb="2">
      <t>キュウジン</t>
    </rPh>
    <rPh sb="2" eb="4">
      <t>ジョウケン</t>
    </rPh>
    <rPh sb="8" eb="10">
      <t>トッキ</t>
    </rPh>
    <rPh sb="10" eb="12">
      <t>ジコウ</t>
    </rPh>
    <phoneticPr fontId="2"/>
  </si>
  <si>
    <t>既卒者の
応募可否</t>
    <rPh sb="0" eb="3">
      <t>キソツシャ</t>
    </rPh>
    <rPh sb="5" eb="7">
      <t>オウボ</t>
    </rPh>
    <rPh sb="7" eb="9">
      <t>カヒ</t>
    </rPh>
    <phoneticPr fontId="2"/>
  </si>
  <si>
    <t>中退者の
応募可否</t>
    <rPh sb="0" eb="3">
      <t>チュウタイシャ</t>
    </rPh>
    <rPh sb="5" eb="7">
      <t>オウボ</t>
    </rPh>
    <rPh sb="7" eb="9">
      <t>カヒ</t>
    </rPh>
    <phoneticPr fontId="2"/>
  </si>
  <si>
    <t>　１．可</t>
    <rPh sb="3" eb="4">
      <t>カ</t>
    </rPh>
    <phoneticPr fontId="2"/>
  </si>
  <si>
    <t>　２．不可</t>
    <rPh sb="3" eb="5">
      <t>フカ</t>
    </rPh>
    <phoneticPr fontId="2"/>
  </si>
  <si>
    <t>ＧＰ７：留学生採用実績の有無</t>
    <rPh sb="4" eb="7">
      <t>リュウガクセイ</t>
    </rPh>
    <rPh sb="7" eb="9">
      <t>サイヨウ</t>
    </rPh>
    <rPh sb="9" eb="11">
      <t>ジッセキ</t>
    </rPh>
    <rPh sb="12" eb="14">
      <t>ウム</t>
    </rPh>
    <phoneticPr fontId="2"/>
  </si>
  <si>
    <t>ＧＰ６：中退者の応募の可否</t>
    <rPh sb="4" eb="7">
      <t>チュウタイシャ</t>
    </rPh>
    <rPh sb="8" eb="10">
      <t>オウボ</t>
    </rPh>
    <rPh sb="11" eb="13">
      <t>カヒ</t>
    </rPh>
    <phoneticPr fontId="2"/>
  </si>
  <si>
    <t>留学生採用
実績の有無</t>
    <rPh sb="0" eb="3">
      <t>リュウガクセイ</t>
    </rPh>
    <rPh sb="3" eb="5">
      <t>サイヨウ</t>
    </rPh>
    <rPh sb="6" eb="8">
      <t>ジッセキ</t>
    </rPh>
    <rPh sb="9" eb="11">
      <t>ウム</t>
    </rPh>
    <phoneticPr fontId="2"/>
  </si>
  <si>
    <t>外国人雇用
状況届実績
の有無</t>
    <rPh sb="0" eb="3">
      <t>ガイコクジン</t>
    </rPh>
    <rPh sb="3" eb="5">
      <t>コヨウ</t>
    </rPh>
    <rPh sb="6" eb="8">
      <t>ジョウキョウ</t>
    </rPh>
    <rPh sb="8" eb="9">
      <t>トド</t>
    </rPh>
    <rPh sb="9" eb="11">
      <t>ジッセキ</t>
    </rPh>
    <rPh sb="13" eb="15">
      <t>ウム</t>
    </rPh>
    <phoneticPr fontId="2"/>
  </si>
  <si>
    <t>※補足事項・特記事項欄の必須の事項：</t>
    <rPh sb="1" eb="3">
      <t>ホソク</t>
    </rPh>
    <rPh sb="3" eb="5">
      <t>ジコウ</t>
    </rPh>
    <rPh sb="6" eb="8">
      <t>トッキ</t>
    </rPh>
    <rPh sb="8" eb="10">
      <t>ジコウ</t>
    </rPh>
    <rPh sb="10" eb="11">
      <t>ラン</t>
    </rPh>
    <rPh sb="12" eb="14">
      <t>ヒッス</t>
    </rPh>
    <rPh sb="15" eb="17">
      <t>ジコウ</t>
    </rPh>
    <phoneticPr fontId="2"/>
  </si>
  <si>
    <t>以下の項目は、求職者にとって重要な情報であることから、トラブル防止のため、優先的に記入をお願いします。</t>
    <rPh sb="0" eb="2">
      <t>イカ</t>
    </rPh>
    <rPh sb="3" eb="5">
      <t>コウモク</t>
    </rPh>
    <rPh sb="7" eb="10">
      <t>キュウショクシャ</t>
    </rPh>
    <rPh sb="14" eb="16">
      <t>ジュウヨウ</t>
    </rPh>
    <rPh sb="17" eb="19">
      <t>ジョウホウ</t>
    </rPh>
    <rPh sb="31" eb="33">
      <t>ボウシ</t>
    </rPh>
    <rPh sb="37" eb="40">
      <t>ユウセンテキ</t>
    </rPh>
    <rPh sb="41" eb="43">
      <t>キニュウ</t>
    </rPh>
    <rPh sb="45" eb="46">
      <t>ネガ</t>
    </rPh>
    <phoneticPr fontId="2"/>
  </si>
  <si>
    <t>（１）</t>
    <phoneticPr fontId="2"/>
  </si>
  <si>
    <t>（２）</t>
  </si>
  <si>
    <t>（３）</t>
  </si>
  <si>
    <t>（４）</t>
  </si>
  <si>
    <t>項目</t>
    <rPh sb="0" eb="2">
      <t>コウモク</t>
    </rPh>
    <phoneticPr fontId="2"/>
  </si>
  <si>
    <t>有</t>
    <rPh sb="0" eb="1">
      <t>ア</t>
    </rPh>
    <phoneticPr fontId="2"/>
  </si>
  <si>
    <t>無</t>
    <rPh sb="0" eb="1">
      <t>ム</t>
    </rPh>
    <phoneticPr fontId="2"/>
  </si>
  <si>
    <t>ＧＰ８：外国人雇用状況届実績の有無</t>
    <rPh sb="4" eb="7">
      <t>ガイコクジン</t>
    </rPh>
    <rPh sb="7" eb="9">
      <t>コヨウ</t>
    </rPh>
    <rPh sb="9" eb="11">
      <t>ジョウキョウ</t>
    </rPh>
    <rPh sb="11" eb="12">
      <t>トド</t>
    </rPh>
    <rPh sb="12" eb="14">
      <t>ジッセキ</t>
    </rPh>
    <rPh sb="15" eb="17">
      <t>ウム</t>
    </rPh>
    <phoneticPr fontId="2"/>
  </si>
  <si>
    <t>ＧＰ９：５（１）</t>
    <phoneticPr fontId="2"/>
  </si>
  <si>
    <t>GP11：５（３）</t>
    <phoneticPr fontId="2"/>
  </si>
  <si>
    <t>GP10：５（２）</t>
    <phoneticPr fontId="2"/>
  </si>
  <si>
    <t>「就業場所」欄に記載できなかった勤務先はありますか？</t>
    <phoneticPr fontId="2"/>
  </si>
  <si>
    <t>「就業時間」欄のほか、「特定曜日」における就業時間がありますか。（例：　●曜日はXX時XX分～YY時YY分 など）</t>
    <phoneticPr fontId="2"/>
  </si>
  <si>
    <t>「試用期間」はありますか。（期間及び労働条件が異なる場合はその内容を記入してください）</t>
    <phoneticPr fontId="2"/>
  </si>
  <si>
    <t>応募者からの受付方法として、下の方法（該当の方法に☑してください）に加え、記載する必要なことはありますか。</t>
    <phoneticPr fontId="2"/>
  </si>
  <si>
    <t>確認項目（「有」の項目は補足事項または特記事項欄に詳細を記載するようお願いします。）</t>
    <rPh sb="0" eb="2">
      <t>カクニン</t>
    </rPh>
    <rPh sb="2" eb="4">
      <t>コウモク</t>
    </rPh>
    <rPh sb="6" eb="7">
      <t>ア</t>
    </rPh>
    <rPh sb="9" eb="11">
      <t>コウモク</t>
    </rPh>
    <rPh sb="12" eb="14">
      <t>ホソク</t>
    </rPh>
    <rPh sb="14" eb="16">
      <t>ジコウ</t>
    </rPh>
    <rPh sb="19" eb="21">
      <t>トッキ</t>
    </rPh>
    <rPh sb="21" eb="23">
      <t>ジコウ</t>
    </rPh>
    <rPh sb="23" eb="24">
      <t>ラン</t>
    </rPh>
    <rPh sb="25" eb="27">
      <t>ショウサイ</t>
    </rPh>
    <rPh sb="28" eb="30">
      <t>キサイ</t>
    </rPh>
    <rPh sb="35" eb="36">
      <t>ネガ</t>
    </rPh>
    <phoneticPr fontId="2"/>
  </si>
  <si>
    <t>←郵送</t>
    <rPh sb="1" eb="3">
      <t>ユウソウ</t>
    </rPh>
    <phoneticPr fontId="2"/>
  </si>
  <si>
    <t>←電話</t>
    <rPh sb="1" eb="3">
      <t>デンワ</t>
    </rPh>
    <phoneticPr fontId="2"/>
  </si>
  <si>
    <t>←ＦＡＸ</t>
    <phoneticPr fontId="2"/>
  </si>
  <si>
    <t>←Eメール</t>
    <phoneticPr fontId="2"/>
  </si>
  <si>
    <t>←ＨＰ</t>
    <phoneticPr fontId="2"/>
  </si>
  <si>
    <t>←その他</t>
    <rPh sb="3" eb="4">
      <t>ホカ</t>
    </rPh>
    <phoneticPr fontId="2"/>
  </si>
  <si>
    <t>GP12：５（４）</t>
    <phoneticPr fontId="2"/>
  </si>
  <si>
    <t>補足シート（大卒）</t>
    <rPh sb="0" eb="2">
      <t>ホソク</t>
    </rPh>
    <rPh sb="6" eb="8">
      <t>ダイソツ</t>
    </rPh>
    <phoneticPr fontId="2"/>
  </si>
  <si>
    <t>３６協定に
おける
特別条項</t>
    <rPh sb="2" eb="4">
      <t>キョウテイ</t>
    </rPh>
    <rPh sb="10" eb="12">
      <t>トクベツ</t>
    </rPh>
    <rPh sb="12" eb="14">
      <t>ジョウコウ</t>
    </rPh>
    <phoneticPr fontId="2"/>
  </si>
  <si>
    <t>　１．有</t>
    <rPh sb="3" eb="4">
      <t>アリ</t>
    </rPh>
    <phoneticPr fontId="2"/>
  </si>
  <si>
    <t>　２．無</t>
    <rPh sb="3" eb="4">
      <t>ナシ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</si>
</sst>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0_ "/>
    <numFmt numFmtId="177" formatCode="0_ "/>
    <numFmt numFmtId="178" formatCode="0_ ;[Red]\-0\ "/>
    <numFmt numFmtId="179" formatCode="&quot;¥&quot;#,##0_);[Red]\(&quot;¥&quot;#,##0\)"/>
  </numFmts>
  <fonts count="21" x14ac:knownFonts="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b/>
      <sz val="18"/>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14"/>
      <color theme="1"/>
      <name val="ＭＳ Ｐゴシック"/>
      <family val="3"/>
      <charset val="128"/>
      <scheme val="minor"/>
    </font>
    <font>
      <b/>
      <sz val="9"/>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8"/>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s>
  <fills count="10">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7E6A4"/>
        <bgColor indexed="64"/>
      </patternFill>
    </fill>
  </fills>
  <borders count="9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medium">
        <color auto="1"/>
      </bottom>
      <diagonal/>
    </border>
    <border>
      <left style="thin">
        <color auto="1"/>
      </left>
      <right/>
      <top style="medium">
        <color auto="1"/>
      </top>
      <bottom/>
      <diagonal/>
    </border>
    <border>
      <left style="thin">
        <color auto="1"/>
      </left>
      <right/>
      <top/>
      <bottom style="thin">
        <color indexed="64"/>
      </bottom>
      <diagonal/>
    </border>
    <border>
      <left style="thin">
        <color auto="1"/>
      </left>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indexed="64"/>
      </bottom>
      <diagonal/>
    </border>
    <border>
      <left style="medium">
        <color auto="1"/>
      </left>
      <right style="thin">
        <color auto="1"/>
      </right>
      <top/>
      <bottom style="medium">
        <color auto="1"/>
      </bottom>
      <diagonal/>
    </border>
    <border>
      <left/>
      <right style="hair">
        <color auto="1"/>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style="thin">
        <color indexed="64"/>
      </left>
      <right/>
      <top style="hair">
        <color auto="1"/>
      </top>
      <bottom style="medium">
        <color auto="1"/>
      </bottom>
      <diagonal/>
    </border>
    <border>
      <left/>
      <right/>
      <top style="hair">
        <color auto="1"/>
      </top>
      <bottom style="medium">
        <color auto="1"/>
      </bottom>
      <diagonal/>
    </border>
    <border>
      <left/>
      <right style="thin">
        <color auto="1"/>
      </right>
      <top style="thin">
        <color indexed="64"/>
      </top>
      <bottom style="thin">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indexed="64"/>
      </top>
      <bottom/>
      <diagonal/>
    </border>
    <border>
      <left style="medium">
        <color auto="1"/>
      </left>
      <right style="thin">
        <color auto="1"/>
      </right>
      <top style="thin">
        <color indexed="64"/>
      </top>
      <bottom/>
      <diagonal/>
    </border>
    <border>
      <left style="medium">
        <color auto="1"/>
      </left>
      <right/>
      <top style="thin">
        <color indexed="64"/>
      </top>
      <bottom/>
      <diagonal/>
    </border>
    <border>
      <left/>
      <right/>
      <top style="thin">
        <color auto="1"/>
      </top>
      <bottom style="medium">
        <color auto="1"/>
      </bottom>
      <diagonal/>
    </border>
    <border>
      <left style="medium">
        <color auto="1"/>
      </left>
      <right style="medium">
        <color auto="1"/>
      </right>
      <top/>
      <bottom style="medium">
        <color auto="1"/>
      </bottom>
      <diagonal/>
    </border>
    <border>
      <left/>
      <right style="medium">
        <color auto="1"/>
      </right>
      <top style="hair">
        <color auto="1"/>
      </top>
      <bottom style="medium">
        <color auto="1"/>
      </bottom>
      <diagonal/>
    </border>
    <border>
      <left/>
      <right style="medium">
        <color auto="1"/>
      </right>
      <top style="thin">
        <color indexed="64"/>
      </top>
      <bottom style="thin">
        <color indexed="64"/>
      </bottom>
      <diagonal/>
    </border>
    <border>
      <left/>
      <right/>
      <top style="medium">
        <color indexed="64"/>
      </top>
      <bottom style="medium">
        <color indexed="64"/>
      </bottom>
      <diagonal/>
    </border>
    <border>
      <left/>
      <right style="medium">
        <color auto="1"/>
      </right>
      <top style="thin">
        <color indexed="64"/>
      </top>
      <bottom style="medium">
        <color auto="1"/>
      </bottom>
      <diagonal/>
    </border>
    <border>
      <left style="thin">
        <color auto="1"/>
      </left>
      <right/>
      <top style="medium">
        <color auto="1"/>
      </top>
      <bottom style="medium">
        <color auto="1"/>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thin">
        <color auto="1"/>
      </left>
      <right style="medium">
        <color auto="1"/>
      </right>
      <top/>
      <bottom style="medium">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style="medium">
        <color auto="1"/>
      </top>
      <bottom/>
      <diagonal/>
    </border>
    <border>
      <left style="hair">
        <color auto="1"/>
      </left>
      <right style="thin">
        <color auto="1"/>
      </right>
      <top style="medium">
        <color auto="1"/>
      </top>
      <bottom/>
      <diagonal/>
    </border>
    <border>
      <left style="thin">
        <color auto="1"/>
      </left>
      <right style="thin">
        <color auto="1"/>
      </right>
      <top/>
      <bottom style="medium">
        <color auto="1"/>
      </bottom>
      <diagonal/>
    </border>
    <border>
      <left style="hair">
        <color auto="1"/>
      </left>
      <right style="thin">
        <color auto="1"/>
      </right>
      <top/>
      <bottom style="medium">
        <color auto="1"/>
      </bottom>
      <diagonal/>
    </border>
    <border>
      <left style="thin">
        <color auto="1"/>
      </left>
      <right style="thin">
        <color auto="1"/>
      </right>
      <top style="dotted">
        <color auto="1"/>
      </top>
      <bottom style="dotted">
        <color auto="1"/>
      </bottom>
      <diagonal/>
    </border>
    <border>
      <left style="hair">
        <color auto="1"/>
      </left>
      <right style="thin">
        <color auto="1"/>
      </right>
      <top style="dotted">
        <color auto="1"/>
      </top>
      <bottom style="dotted">
        <color auto="1"/>
      </bottom>
      <diagonal/>
    </border>
    <border>
      <left style="medium">
        <color auto="1"/>
      </left>
      <right/>
      <top style="dotted">
        <color auto="1"/>
      </top>
      <bottom style="dott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style="thin">
        <color auto="1"/>
      </right>
      <top style="hair">
        <color auto="1"/>
      </top>
      <bottom style="medium">
        <color auto="1"/>
      </bottom>
      <diagonal/>
    </border>
    <border>
      <left style="thin">
        <color auto="1"/>
      </left>
      <right style="double">
        <color auto="1"/>
      </right>
      <top style="medium">
        <color auto="1"/>
      </top>
      <bottom/>
      <diagonal/>
    </border>
    <border>
      <left style="thin">
        <color auto="1"/>
      </left>
      <right style="double">
        <color auto="1"/>
      </right>
      <top style="hair">
        <color auto="1"/>
      </top>
      <bottom style="medium">
        <color auto="1"/>
      </bottom>
      <diagonal/>
    </border>
    <border>
      <left/>
      <right style="hair">
        <color auto="1"/>
      </right>
      <top style="medium">
        <color auto="1"/>
      </top>
      <bottom style="medium">
        <color auto="1"/>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medium">
        <color auto="1"/>
      </left>
      <right/>
      <top style="thin">
        <color auto="1"/>
      </top>
      <bottom style="thin">
        <color indexed="64"/>
      </bottom>
      <diagonal/>
    </border>
    <border>
      <left style="medium">
        <color auto="1"/>
      </left>
      <right/>
      <top style="medium">
        <color auto="1"/>
      </top>
      <bottom style="thin">
        <color indexed="64"/>
      </bottom>
      <diagonal/>
    </border>
    <border>
      <left style="medium">
        <color auto="1"/>
      </left>
      <right/>
      <top style="thin">
        <color indexed="64"/>
      </top>
      <bottom style="medium">
        <color auto="1"/>
      </bottom>
      <diagonal/>
    </border>
    <border>
      <left/>
      <right style="thin">
        <color auto="1"/>
      </right>
      <top style="thin">
        <color indexed="64"/>
      </top>
      <bottom style="medium">
        <color auto="1"/>
      </bottom>
      <diagonal/>
    </border>
  </borders>
  <cellStyleXfs count="1">
    <xf numFmtId="0" fontId="0" fillId="0" borderId="0"/>
  </cellStyleXfs>
  <cellXfs count="378">
    <xf numFmtId="0" fontId="0" fillId="0" borderId="0" xfId="0"/>
    <xf numFmtId="0" fontId="1" fillId="0" borderId="0" xfId="0" applyFont="1" applyAlignment="1">
      <alignment horizontal="center" vertical="center"/>
    </xf>
    <xf numFmtId="0" fontId="1"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left" vertical="top"/>
    </xf>
    <xf numFmtId="0" fontId="1" fillId="0" borderId="0" xfId="0" applyFont="1" applyBorder="1" applyAlignment="1">
      <alignment horizontal="left" vertical="top"/>
    </xf>
    <xf numFmtId="0" fontId="1" fillId="0" borderId="0" xfId="0" applyFont="1" applyAlignment="1">
      <alignment horizontal="left" vertical="center"/>
    </xf>
    <xf numFmtId="0" fontId="1" fillId="0" borderId="0" xfId="0" applyFont="1" applyAlignment="1">
      <alignment horizontal="left" vertical="top"/>
    </xf>
    <xf numFmtId="0" fontId="0" fillId="0" borderId="0" xfId="0" applyAlignment="1">
      <alignment horizontal="center" vertical="distributed" textRotation="255" justifyLastLine="1"/>
    </xf>
    <xf numFmtId="0" fontId="0" fillId="0" borderId="0" xfId="0" applyAlignment="1">
      <alignment horizontal="center" vertical="center" textRotation="255"/>
    </xf>
    <xf numFmtId="0" fontId="1" fillId="0" borderId="17" xfId="0" applyFont="1" applyBorder="1" applyAlignment="1">
      <alignment vertical="top"/>
    </xf>
    <xf numFmtId="0" fontId="1" fillId="0" borderId="0" xfId="0" applyFont="1" applyBorder="1" applyAlignment="1">
      <alignment vertical="top"/>
    </xf>
    <xf numFmtId="0" fontId="1" fillId="0" borderId="3" xfId="0" applyFont="1" applyBorder="1" applyAlignment="1">
      <alignment horizontal="center" vertical="center"/>
    </xf>
    <xf numFmtId="0" fontId="1" fillId="0" borderId="0" xfId="0" applyFont="1" applyBorder="1" applyAlignment="1">
      <alignment horizontal="center" vertical="distributed" textRotation="255" justifyLastLine="1"/>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0" fontId="1" fillId="0" borderId="22" xfId="0" applyFont="1" applyBorder="1" applyAlignment="1">
      <alignment vertical="center"/>
    </xf>
    <xf numFmtId="0" fontId="1" fillId="0" borderId="15" xfId="0" applyFont="1" applyBorder="1" applyAlignment="1">
      <alignment horizontal="center" vertical="center"/>
    </xf>
    <xf numFmtId="0" fontId="1" fillId="0" borderId="13" xfId="0" applyFont="1" applyBorder="1" applyAlignment="1">
      <alignment vertical="center"/>
    </xf>
    <xf numFmtId="0" fontId="1" fillId="0" borderId="0" xfId="0" applyFont="1" applyBorder="1" applyAlignment="1">
      <alignment vertical="center"/>
    </xf>
    <xf numFmtId="0" fontId="1" fillId="0" borderId="20" xfId="0" applyFont="1" applyBorder="1" applyAlignment="1">
      <alignment vertical="center"/>
    </xf>
    <xf numFmtId="0" fontId="6" fillId="0" borderId="0" xfId="0" applyFont="1" applyAlignment="1">
      <alignment horizontal="left" vertical="center"/>
    </xf>
    <xf numFmtId="0" fontId="1" fillId="0" borderId="42" xfId="0" applyFont="1" applyBorder="1" applyAlignment="1">
      <alignment vertical="top"/>
    </xf>
    <xf numFmtId="0" fontId="1" fillId="0" borderId="39" xfId="0" applyFont="1" applyBorder="1" applyAlignment="1">
      <alignment horizontal="center" vertical="center"/>
    </xf>
    <xf numFmtId="0" fontId="1" fillId="0" borderId="35" xfId="0" applyFont="1" applyBorder="1" applyAlignment="1">
      <alignment horizontal="center" vertical="center"/>
    </xf>
    <xf numFmtId="0" fontId="1" fillId="0" borderId="14" xfId="0" applyFont="1" applyBorder="1" applyAlignment="1">
      <alignment horizontal="center" vertical="center"/>
    </xf>
    <xf numFmtId="0" fontId="5" fillId="0" borderId="0" xfId="0" applyFont="1" applyAlignment="1">
      <alignment horizontal="left" vertical="center"/>
    </xf>
    <xf numFmtId="0" fontId="1" fillId="0" borderId="7" xfId="0" applyFont="1" applyBorder="1" applyAlignment="1">
      <alignment horizontal="left" vertical="center"/>
    </xf>
    <xf numFmtId="0" fontId="1" fillId="0" borderId="49" xfId="0" applyFont="1" applyBorder="1" applyAlignment="1">
      <alignment horizontal="center" vertical="center"/>
    </xf>
    <xf numFmtId="0" fontId="1" fillId="0" borderId="48" xfId="0" applyFont="1" applyBorder="1" applyAlignment="1">
      <alignment horizontal="center" vertical="center"/>
    </xf>
    <xf numFmtId="0" fontId="1" fillId="0" borderId="8" xfId="0" applyFont="1" applyBorder="1" applyAlignment="1">
      <alignment horizontal="center" vertical="center"/>
    </xf>
    <xf numFmtId="0" fontId="0" fillId="0" borderId="2" xfId="0" applyBorder="1" applyAlignment="1">
      <alignment vertical="top"/>
    </xf>
    <xf numFmtId="0" fontId="1" fillId="0" borderId="21" xfId="0" applyFont="1" applyBorder="1" applyAlignment="1">
      <alignment vertical="center"/>
    </xf>
    <xf numFmtId="0" fontId="0" fillId="0" borderId="7" xfId="0" applyBorder="1" applyAlignment="1">
      <alignment vertical="top"/>
    </xf>
    <xf numFmtId="0" fontId="1" fillId="0" borderId="54" xfId="0" applyFont="1" applyBorder="1" applyAlignment="1">
      <alignment vertical="center"/>
    </xf>
    <xf numFmtId="0" fontId="0" fillId="0" borderId="55" xfId="0" applyBorder="1" applyAlignment="1">
      <alignment vertical="top"/>
    </xf>
    <xf numFmtId="0" fontId="1" fillId="0" borderId="56" xfId="0" applyFont="1" applyBorder="1" applyAlignment="1">
      <alignment horizontal="center" vertical="center"/>
    </xf>
    <xf numFmtId="0" fontId="0" fillId="0" borderId="0" xfId="0" applyFont="1" applyAlignment="1">
      <alignment horizontal="left"/>
    </xf>
    <xf numFmtId="0" fontId="4" fillId="0" borderId="0" xfId="0" applyFont="1" applyBorder="1" applyAlignment="1">
      <alignment vertical="top"/>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1" fillId="2" borderId="0" xfId="0" applyFont="1" applyFill="1" applyBorder="1" applyAlignment="1">
      <alignment vertical="center"/>
    </xf>
    <xf numFmtId="0" fontId="1" fillId="5" borderId="24" xfId="0" applyFont="1" applyFill="1" applyBorder="1" applyAlignment="1">
      <alignment vertical="center"/>
    </xf>
    <xf numFmtId="0" fontId="1" fillId="0" borderId="0" xfId="0" applyFont="1" applyAlignment="1">
      <alignment vertical="center"/>
    </xf>
    <xf numFmtId="0" fontId="1" fillId="5" borderId="16" xfId="0" applyFont="1" applyFill="1" applyBorder="1" applyAlignment="1">
      <alignment vertical="center"/>
    </xf>
    <xf numFmtId="0" fontId="1" fillId="6" borderId="49" xfId="0" applyFont="1" applyFill="1" applyBorder="1" applyAlignment="1">
      <alignment vertical="center"/>
    </xf>
    <xf numFmtId="0" fontId="1" fillId="0" borderId="49" xfId="0" applyFont="1" applyFill="1" applyBorder="1" applyAlignment="1">
      <alignment vertical="center"/>
    </xf>
    <xf numFmtId="0" fontId="1" fillId="0" borderId="75" xfId="0" applyFont="1" applyFill="1" applyBorder="1" applyAlignment="1">
      <alignment vertical="center"/>
    </xf>
    <xf numFmtId="0" fontId="1" fillId="5" borderId="74" xfId="0" applyFont="1" applyFill="1" applyBorder="1" applyAlignment="1">
      <alignment vertical="center"/>
    </xf>
    <xf numFmtId="0" fontId="10" fillId="2" borderId="0" xfId="0" applyFont="1" applyFill="1" applyBorder="1" applyAlignment="1">
      <alignment vertical="center"/>
    </xf>
    <xf numFmtId="0" fontId="1" fillId="5" borderId="0" xfId="0" applyFont="1" applyFill="1" applyBorder="1" applyAlignment="1">
      <alignment vertical="center"/>
    </xf>
    <xf numFmtId="0" fontId="4" fillId="0" borderId="0" xfId="0" applyFont="1" applyAlignment="1">
      <alignment vertical="center"/>
    </xf>
    <xf numFmtId="0" fontId="1" fillId="0" borderId="0" xfId="0" applyFont="1" applyAlignment="1">
      <alignment horizontal="left"/>
    </xf>
    <xf numFmtId="0" fontId="16" fillId="8" borderId="40" xfId="0" applyNumberFormat="1" applyFont="1" applyFill="1" applyBorder="1" applyAlignment="1">
      <alignment horizontal="center" vertical="center"/>
    </xf>
    <xf numFmtId="0" fontId="16" fillId="8" borderId="41" xfId="0" applyNumberFormat="1" applyFont="1" applyFill="1" applyBorder="1" applyAlignment="1">
      <alignment horizontal="center" vertical="center"/>
    </xf>
    <xf numFmtId="0" fontId="16" fillId="8" borderId="28" xfId="0" applyNumberFormat="1" applyFont="1" applyFill="1" applyBorder="1" applyAlignment="1">
      <alignment horizontal="center" vertical="center"/>
    </xf>
    <xf numFmtId="0" fontId="1" fillId="0" borderId="0" xfId="0" applyFont="1" applyFill="1" applyAlignment="1">
      <alignment horizontal="center" vertical="center"/>
    </xf>
    <xf numFmtId="178" fontId="16" fillId="3" borderId="36" xfId="0" applyNumberFormat="1" applyFont="1" applyFill="1" applyBorder="1" applyAlignment="1">
      <alignment horizontal="center" vertical="center"/>
    </xf>
    <xf numFmtId="178" fontId="16" fillId="3" borderId="37" xfId="0" applyNumberFormat="1" applyFont="1" applyFill="1" applyBorder="1" applyAlignment="1">
      <alignment horizontal="center" vertical="center"/>
    </xf>
    <xf numFmtId="178" fontId="16" fillId="3" borderId="57" xfId="0" applyNumberFormat="1" applyFont="1" applyFill="1" applyBorder="1" applyAlignment="1">
      <alignment horizontal="center" vertical="center"/>
    </xf>
    <xf numFmtId="0" fontId="16" fillId="7" borderId="40" xfId="0" applyNumberFormat="1" applyFont="1" applyFill="1" applyBorder="1" applyAlignment="1">
      <alignment horizontal="center" vertical="center"/>
    </xf>
    <xf numFmtId="0" fontId="16" fillId="7" borderId="41" xfId="0" applyNumberFormat="1" applyFont="1" applyFill="1" applyBorder="1" applyAlignment="1">
      <alignment horizontal="center" vertical="center"/>
    </xf>
    <xf numFmtId="0" fontId="3" fillId="0" borderId="0" xfId="0" applyFont="1" applyAlignment="1">
      <alignment horizontal="center" vertical="center"/>
    </xf>
    <xf numFmtId="0" fontId="1" fillId="0" borderId="0" xfId="0" applyFont="1" applyBorder="1" applyAlignment="1">
      <alignment horizontal="center" vertical="center"/>
    </xf>
    <xf numFmtId="0" fontId="1" fillId="0" borderId="49" xfId="0" applyFont="1" applyFill="1" applyBorder="1" applyAlignment="1">
      <alignment horizontal="center" vertical="center"/>
    </xf>
    <xf numFmtId="0" fontId="0" fillId="0" borderId="7" xfId="0" applyFont="1" applyBorder="1" applyAlignment="1">
      <alignment horizontal="left"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17" xfId="0" applyFont="1" applyBorder="1" applyAlignment="1">
      <alignment horizontal="center" vertical="center"/>
    </xf>
    <xf numFmtId="0" fontId="0" fillId="0" borderId="7" xfId="0" applyFont="1" applyBorder="1" applyAlignment="1">
      <alignment horizontal="left" vertical="center"/>
    </xf>
    <xf numFmtId="0" fontId="0" fillId="0" borderId="0" xfId="0" applyFont="1" applyBorder="1" applyAlignment="1">
      <alignment horizontal="left" vertical="center"/>
    </xf>
    <xf numFmtId="0" fontId="1" fillId="0" borderId="42" xfId="0" applyFont="1" applyBorder="1" applyAlignment="1">
      <alignment horizontal="center" vertical="center"/>
    </xf>
    <xf numFmtId="0" fontId="4" fillId="5" borderId="30" xfId="0" applyFont="1" applyFill="1" applyBorder="1" applyAlignment="1">
      <alignment vertical="center"/>
    </xf>
    <xf numFmtId="0" fontId="1" fillId="0" borderId="27" xfId="0" applyFont="1" applyBorder="1" applyAlignment="1">
      <alignment horizontal="center" vertical="center"/>
    </xf>
    <xf numFmtId="0" fontId="1" fillId="0" borderId="79" xfId="0" applyFont="1" applyBorder="1" applyAlignment="1">
      <alignment horizontal="center" vertical="center"/>
    </xf>
    <xf numFmtId="0" fontId="1" fillId="0" borderId="7" xfId="0" applyFont="1" applyBorder="1" applyAlignment="1">
      <alignment horizontal="left" vertical="top"/>
    </xf>
    <xf numFmtId="0" fontId="1" fillId="5" borderId="49" xfId="0" applyFont="1" applyFill="1" applyBorder="1" applyAlignment="1">
      <alignment vertical="center"/>
    </xf>
    <xf numFmtId="0" fontId="1" fillId="5" borderId="0" xfId="0" applyFont="1" applyFill="1" applyBorder="1" applyAlignment="1">
      <alignment horizontal="center" vertical="center"/>
    </xf>
    <xf numFmtId="0" fontId="12"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 fillId="0" borderId="16" xfId="0" applyFont="1" applyBorder="1" applyAlignment="1">
      <alignment vertical="top"/>
    </xf>
    <xf numFmtId="0" fontId="6" fillId="7" borderId="67" xfId="0" applyFont="1" applyFill="1" applyBorder="1" applyAlignment="1">
      <alignment horizontal="center" vertical="center"/>
    </xf>
    <xf numFmtId="0" fontId="7" fillId="7" borderId="80" xfId="0" applyFont="1" applyFill="1" applyBorder="1" applyAlignment="1">
      <alignment horizontal="center" vertical="center"/>
    </xf>
    <xf numFmtId="179" fontId="10" fillId="7" borderId="82" xfId="0" applyNumberFormat="1" applyFont="1" applyFill="1" applyBorder="1" applyAlignment="1">
      <alignment horizontal="center" vertical="center"/>
    </xf>
    <xf numFmtId="179" fontId="10" fillId="7" borderId="83" xfId="0" applyNumberFormat="1" applyFont="1" applyFill="1" applyBorder="1" applyAlignment="1">
      <alignment horizontal="center" vertical="center"/>
    </xf>
    <xf numFmtId="0" fontId="1" fillId="5" borderId="20" xfId="0" applyFont="1" applyFill="1" applyBorder="1" applyAlignment="1">
      <alignment horizontal="center" vertical="center"/>
    </xf>
    <xf numFmtId="0" fontId="1" fillId="5" borderId="32" xfId="0" applyFont="1" applyFill="1" applyBorder="1" applyAlignment="1">
      <alignment horizontal="center" vertical="center"/>
    </xf>
    <xf numFmtId="0" fontId="18" fillId="0" borderId="0" xfId="0" applyFont="1" applyBorder="1" applyAlignment="1">
      <alignment horizontal="left" vertical="center"/>
    </xf>
    <xf numFmtId="0" fontId="0" fillId="5" borderId="76" xfId="0" applyFont="1" applyFill="1" applyBorder="1" applyAlignment="1">
      <alignment horizontal="left" vertical="center"/>
    </xf>
    <xf numFmtId="0" fontId="18" fillId="0" borderId="78" xfId="0" applyFont="1" applyBorder="1" applyAlignment="1">
      <alignment horizontal="center" vertical="center"/>
    </xf>
    <xf numFmtId="0" fontId="1" fillId="0" borderId="44" xfId="0" applyFont="1" applyBorder="1" applyAlignment="1">
      <alignment horizontal="center" vertical="center"/>
    </xf>
    <xf numFmtId="0" fontId="0" fillId="6" borderId="7" xfId="0" applyFont="1" applyFill="1" applyBorder="1" applyAlignment="1">
      <alignment horizontal="left" vertical="center"/>
    </xf>
    <xf numFmtId="0" fontId="1" fillId="6" borderId="7" xfId="0" applyFont="1" applyFill="1" applyBorder="1" applyAlignment="1">
      <alignment horizontal="center" vertical="center"/>
    </xf>
    <xf numFmtId="0" fontId="1" fillId="0" borderId="17" xfId="0" applyFont="1" applyBorder="1" applyAlignment="1">
      <alignment horizontal="left" vertical="center"/>
    </xf>
    <xf numFmtId="0" fontId="1" fillId="0" borderId="42" xfId="0" applyFont="1" applyBorder="1" applyAlignment="1">
      <alignment horizontal="left" vertical="center"/>
    </xf>
    <xf numFmtId="0" fontId="1" fillId="0" borderId="33" xfId="0" applyFont="1" applyBorder="1" applyAlignment="1">
      <alignment horizontal="left" vertical="center"/>
    </xf>
    <xf numFmtId="0" fontId="1" fillId="0" borderId="47" xfId="0" applyFont="1" applyBorder="1" applyAlignment="1">
      <alignment horizontal="left"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48" xfId="0" applyFont="1" applyBorder="1" applyAlignment="1">
      <alignment horizontal="left" vertical="center"/>
    </xf>
    <xf numFmtId="0" fontId="0" fillId="0" borderId="45" xfId="0" applyFont="1" applyBorder="1" applyAlignment="1">
      <alignment horizontal="center" vertical="center"/>
    </xf>
    <xf numFmtId="0" fontId="1" fillId="0" borderId="45" xfId="0" applyFont="1" applyBorder="1" applyAlignment="1">
      <alignment horizontal="center" vertical="center"/>
    </xf>
    <xf numFmtId="0" fontId="3" fillId="0" borderId="0" xfId="0" applyFont="1" applyAlignment="1">
      <alignment horizontal="center" vertical="center"/>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13" fillId="0" borderId="34" xfId="0" applyFont="1" applyBorder="1" applyAlignment="1">
      <alignment horizontal="left" vertical="center"/>
    </xf>
    <xf numFmtId="0" fontId="13" fillId="0" borderId="30" xfId="0" applyFont="1" applyFill="1" applyBorder="1" applyAlignment="1">
      <alignment horizontal="left" vertical="center"/>
    </xf>
    <xf numFmtId="0" fontId="13" fillId="0" borderId="31"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20"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4" fillId="0" borderId="31" xfId="0" applyFont="1" applyBorder="1" applyAlignment="1">
      <alignment horizontal="center" vertical="center"/>
    </xf>
    <xf numFmtId="177" fontId="15" fillId="9" borderId="31" xfId="0" applyNumberFormat="1" applyFont="1" applyFill="1" applyBorder="1" applyAlignment="1">
      <alignment horizontal="center" vertical="center"/>
    </xf>
    <xf numFmtId="0" fontId="15" fillId="9" borderId="31" xfId="0" applyFont="1" applyFill="1" applyBorder="1" applyAlignment="1">
      <alignment horizontal="center" vertical="center"/>
    </xf>
    <xf numFmtId="0" fontId="1" fillId="0" borderId="67" xfId="0" applyFont="1" applyBorder="1" applyAlignment="1">
      <alignment horizontal="center" vertical="center"/>
    </xf>
    <xf numFmtId="0" fontId="1" fillId="0" borderId="22" xfId="0" applyFont="1" applyBorder="1" applyAlignment="1">
      <alignment horizontal="center" vertical="center"/>
    </xf>
    <xf numFmtId="0" fontId="1" fillId="0" borderId="68" xfId="0" applyFont="1" applyBorder="1" applyAlignment="1">
      <alignment horizontal="center" vertical="center"/>
    </xf>
    <xf numFmtId="49" fontId="6" fillId="4" borderId="22" xfId="0" applyNumberFormat="1" applyFont="1" applyFill="1" applyBorder="1" applyAlignment="1">
      <alignment horizontal="left" vertical="center"/>
    </xf>
    <xf numFmtId="49" fontId="7" fillId="4" borderId="2" xfId="0" applyNumberFormat="1" applyFont="1" applyFill="1" applyBorder="1" applyAlignment="1">
      <alignment horizontal="left" vertical="center"/>
    </xf>
    <xf numFmtId="49" fontId="7" fillId="4" borderId="3" xfId="0" applyNumberFormat="1" applyFont="1" applyFill="1" applyBorder="1" applyAlignment="1">
      <alignment horizontal="left" vertical="center"/>
    </xf>
    <xf numFmtId="0" fontId="11" fillId="0" borderId="1" xfId="0" applyFont="1" applyBorder="1" applyAlignment="1">
      <alignment horizontal="center" vertical="center"/>
    </xf>
    <xf numFmtId="0" fontId="12" fillId="0" borderId="2" xfId="0" applyFont="1" applyBorder="1" applyAlignment="1">
      <alignment horizontal="center" vertical="center"/>
    </xf>
    <xf numFmtId="0" fontId="1" fillId="0" borderId="69" xfId="0" applyFont="1" applyBorder="1" applyAlignment="1">
      <alignment horizontal="center" vertical="center"/>
    </xf>
    <xf numFmtId="0" fontId="1" fillId="0" borderId="21" xfId="0" applyFont="1" applyBorder="1" applyAlignment="1">
      <alignment horizontal="center" vertical="center"/>
    </xf>
    <xf numFmtId="5" fontId="7" fillId="7" borderId="31" xfId="0" applyNumberFormat="1" applyFont="1" applyFill="1" applyBorder="1" applyAlignment="1">
      <alignment horizontal="center" vertical="center"/>
    </xf>
    <xf numFmtId="0" fontId="9" fillId="0" borderId="31" xfId="0" applyFont="1" applyFill="1" applyBorder="1" applyAlignment="1">
      <alignment horizontal="center" vertical="center"/>
    </xf>
    <xf numFmtId="0" fontId="9" fillId="0" borderId="34" xfId="0" applyFont="1" applyFill="1" applyBorder="1" applyAlignment="1">
      <alignment horizontal="center" vertical="center"/>
    </xf>
    <xf numFmtId="49" fontId="7" fillId="7" borderId="78" xfId="0" applyNumberFormat="1" applyFont="1" applyFill="1" applyBorder="1" applyAlignment="1">
      <alignment horizontal="center" vertical="center"/>
    </xf>
    <xf numFmtId="49" fontId="7" fillId="7" borderId="12" xfId="0" applyNumberFormat="1" applyFont="1" applyFill="1" applyBorder="1" applyAlignment="1">
      <alignment horizontal="center" vertical="center"/>
    </xf>
    <xf numFmtId="0" fontId="9" fillId="0" borderId="76" xfId="0" applyFont="1" applyBorder="1" applyAlignment="1">
      <alignment horizontal="center" vertical="center"/>
    </xf>
    <xf numFmtId="0" fontId="9" fillId="0" borderId="57" xfId="0" applyFont="1" applyBorder="1" applyAlignment="1">
      <alignment horizontal="center" vertical="center"/>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90" xfId="0" applyFont="1" applyFill="1" applyBorder="1" applyAlignment="1">
      <alignment horizontal="center" vertical="center"/>
    </xf>
    <xf numFmtId="0" fontId="9" fillId="0" borderId="78" xfId="0" applyFont="1" applyFill="1" applyBorder="1" applyAlignment="1">
      <alignment horizontal="center" vertical="center"/>
    </xf>
    <xf numFmtId="49" fontId="7" fillId="7" borderId="91" xfId="0" applyNumberFormat="1" applyFont="1" applyFill="1" applyBorder="1" applyAlignment="1">
      <alignment horizontal="center" vertical="center"/>
    </xf>
    <xf numFmtId="49" fontId="7" fillId="7" borderId="20" xfId="0" applyNumberFormat="1" applyFont="1" applyFill="1" applyBorder="1" applyAlignment="1">
      <alignment horizontal="center" vertical="center"/>
    </xf>
    <xf numFmtId="0" fontId="9" fillId="0" borderId="76" xfId="0" applyFont="1" applyFill="1" applyBorder="1" applyAlignment="1">
      <alignment horizontal="center" vertical="center"/>
    </xf>
    <xf numFmtId="0" fontId="12" fillId="0" borderId="31" xfId="0" applyFont="1" applyFill="1" applyBorder="1" applyAlignment="1">
      <alignment horizontal="center" vertical="center"/>
    </xf>
    <xf numFmtId="5" fontId="7" fillId="7" borderId="30" xfId="0" applyNumberFormat="1" applyFont="1" applyFill="1" applyBorder="1" applyAlignment="1">
      <alignment horizontal="center" vertical="center"/>
    </xf>
    <xf numFmtId="49" fontId="10" fillId="4" borderId="54" xfId="0" applyNumberFormat="1" applyFont="1" applyFill="1" applyBorder="1" applyAlignment="1">
      <alignment horizontal="left" vertical="center"/>
    </xf>
    <xf numFmtId="49" fontId="10" fillId="4" borderId="55" xfId="0" applyNumberFormat="1" applyFont="1" applyFill="1" applyBorder="1" applyAlignment="1">
      <alignment horizontal="left" vertical="center"/>
    </xf>
    <xf numFmtId="49" fontId="10" fillId="4" borderId="56" xfId="0" applyNumberFormat="1" applyFont="1" applyFill="1" applyBorder="1" applyAlignment="1">
      <alignment horizontal="left" vertical="center"/>
    </xf>
    <xf numFmtId="0" fontId="1" fillId="0" borderId="25" xfId="0" applyFont="1" applyBorder="1" applyAlignment="1">
      <alignment horizontal="center" vertical="center" textRotation="255"/>
    </xf>
    <xf numFmtId="0" fontId="1" fillId="0" borderId="26" xfId="0" applyFont="1" applyBorder="1" applyAlignment="1">
      <alignment horizontal="center" vertical="center" textRotation="255"/>
    </xf>
    <xf numFmtId="0" fontId="1" fillId="0" borderId="28" xfId="0" applyFont="1" applyBorder="1" applyAlignment="1">
      <alignment horizontal="center" vertical="center" textRotation="255"/>
    </xf>
    <xf numFmtId="0" fontId="0" fillId="0" borderId="25" xfId="0" applyBorder="1" applyAlignment="1">
      <alignment horizontal="center" vertical="distributed" textRotation="255" justifyLastLine="1"/>
    </xf>
    <xf numFmtId="0" fontId="0" fillId="0" borderId="26" xfId="0" applyBorder="1" applyAlignment="1">
      <alignment horizontal="center" vertical="distributed" textRotation="255" justifyLastLine="1"/>
    </xf>
    <xf numFmtId="0" fontId="0" fillId="0" borderId="27" xfId="0" applyBorder="1" applyAlignment="1">
      <alignment horizontal="center" vertical="distributed" textRotation="255" justifyLastLine="1"/>
    </xf>
    <xf numFmtId="0" fontId="1" fillId="0" borderId="22" xfId="0" applyFont="1" applyBorder="1" applyAlignment="1">
      <alignment horizontal="center" vertical="center" wrapText="1"/>
    </xf>
    <xf numFmtId="0" fontId="1" fillId="0" borderId="2" xfId="0" applyFont="1" applyBorder="1" applyAlignment="1">
      <alignment horizontal="center" vertical="center"/>
    </xf>
    <xf numFmtId="0" fontId="1" fillId="0" borderId="24" xfId="0"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8" fillId="0" borderId="78" xfId="0" applyFont="1" applyBorder="1" applyAlignment="1">
      <alignment horizontal="center" vertical="center"/>
    </xf>
    <xf numFmtId="0" fontId="9" fillId="0" borderId="78" xfId="0" applyFont="1" applyBorder="1" applyAlignment="1">
      <alignment horizontal="center" vertical="center"/>
    </xf>
    <xf numFmtId="176" fontId="6" fillId="7" borderId="67" xfId="0" applyNumberFormat="1" applyFont="1" applyFill="1" applyBorder="1" applyAlignment="1">
      <alignment horizontal="center" vertical="center"/>
    </xf>
    <xf numFmtId="179" fontId="10" fillId="7" borderId="82" xfId="0" applyNumberFormat="1" applyFont="1" applyFill="1" applyBorder="1" applyAlignment="1">
      <alignment horizontal="center" vertical="center"/>
    </xf>
    <xf numFmtId="0" fontId="4" fillId="0" borderId="31" xfId="0" applyFont="1" applyBorder="1" applyAlignment="1">
      <alignment horizontal="left" vertical="center"/>
    </xf>
    <xf numFmtId="0" fontId="4" fillId="0" borderId="34" xfId="0" applyFont="1" applyBorder="1" applyAlignment="1">
      <alignment horizontal="left" vertical="center"/>
    </xf>
    <xf numFmtId="0" fontId="1" fillId="0" borderId="2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49" fontId="13" fillId="4" borderId="20" xfId="0" applyNumberFormat="1" applyFont="1" applyFill="1" applyBorder="1" applyAlignment="1">
      <alignment horizontal="left" vertical="distributed"/>
    </xf>
    <xf numFmtId="49" fontId="13" fillId="4" borderId="17" xfId="0" applyNumberFormat="1" applyFont="1" applyFill="1" applyBorder="1" applyAlignment="1">
      <alignment horizontal="left" vertical="distributed"/>
    </xf>
    <xf numFmtId="49" fontId="13" fillId="4" borderId="42" xfId="0" applyNumberFormat="1" applyFont="1" applyFill="1" applyBorder="1" applyAlignment="1">
      <alignment horizontal="left" vertical="distributed"/>
    </xf>
    <xf numFmtId="49" fontId="13" fillId="4" borderId="58" xfId="0" applyNumberFormat="1" applyFont="1" applyFill="1" applyBorder="1" applyAlignment="1">
      <alignment horizontal="left" vertical="distributed"/>
    </xf>
    <xf numFmtId="49" fontId="13" fillId="4" borderId="59" xfId="0" applyNumberFormat="1" applyFont="1" applyFill="1" applyBorder="1" applyAlignment="1">
      <alignment horizontal="left" vertical="distributed"/>
    </xf>
    <xf numFmtId="49" fontId="13" fillId="4" borderId="60" xfId="0" applyNumberFormat="1" applyFont="1" applyFill="1" applyBorder="1" applyAlignment="1">
      <alignment horizontal="left" vertical="distributed"/>
    </xf>
    <xf numFmtId="0" fontId="1" fillId="0" borderId="2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9" xfId="0" applyFont="1" applyFill="1" applyBorder="1" applyAlignment="1">
      <alignment horizontal="left" vertical="center" shrinkToFit="1"/>
    </xf>
    <xf numFmtId="0" fontId="1" fillId="0" borderId="49" xfId="0" applyFont="1" applyFill="1" applyBorder="1" applyAlignment="1">
      <alignment horizontal="center" vertical="center"/>
    </xf>
    <xf numFmtId="0" fontId="1" fillId="0" borderId="16" xfId="0" applyFont="1" applyFill="1" applyBorder="1" applyAlignment="1">
      <alignment horizontal="left" vertical="center"/>
    </xf>
    <xf numFmtId="0" fontId="13" fillId="4" borderId="30" xfId="0" applyFont="1" applyFill="1" applyBorder="1" applyAlignment="1">
      <alignment horizontal="left" vertical="center"/>
    </xf>
    <xf numFmtId="0" fontId="13" fillId="4" borderId="31" xfId="0" applyFont="1" applyFill="1" applyBorder="1" applyAlignment="1">
      <alignment horizontal="left" vertical="center"/>
    </xf>
    <xf numFmtId="0" fontId="13" fillId="4" borderId="34" xfId="0" applyFont="1" applyFill="1" applyBorder="1" applyAlignment="1">
      <alignment horizontal="left" vertical="center"/>
    </xf>
    <xf numFmtId="0" fontId="13" fillId="4" borderId="20"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16" xfId="0" applyFont="1" applyFill="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3" fillId="4" borderId="18" xfId="0" applyFont="1" applyFill="1" applyBorder="1" applyAlignment="1">
      <alignment horizontal="center" vertical="center"/>
    </xf>
    <xf numFmtId="0" fontId="13" fillId="4" borderId="19" xfId="0" applyFont="1" applyFill="1" applyBorder="1" applyAlignment="1">
      <alignment horizontal="center" vertical="center"/>
    </xf>
    <xf numFmtId="0" fontId="1" fillId="0" borderId="29"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49" xfId="0" applyFont="1" applyBorder="1" applyAlignment="1">
      <alignment horizontal="center" vertical="center"/>
    </xf>
    <xf numFmtId="0" fontId="1" fillId="0" borderId="87" xfId="0" applyFont="1" applyBorder="1" applyAlignment="1">
      <alignment horizontal="center" vertical="center"/>
    </xf>
    <xf numFmtId="0" fontId="13" fillId="4" borderId="20"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18" xfId="0" applyFont="1" applyFill="1" applyBorder="1" applyAlignment="1">
      <alignment horizontal="left" vertical="center"/>
    </xf>
    <xf numFmtId="0" fontId="13" fillId="4" borderId="23" xfId="0" applyFont="1" applyFill="1" applyBorder="1" applyAlignment="1">
      <alignment horizontal="left" vertical="center"/>
    </xf>
    <xf numFmtId="0" fontId="13" fillId="4" borderId="16" xfId="0" applyFont="1" applyFill="1" applyBorder="1" applyAlignment="1">
      <alignment horizontal="left" vertical="center"/>
    </xf>
    <xf numFmtId="0" fontId="13" fillId="4" borderId="19" xfId="0" applyFont="1" applyFill="1" applyBorder="1" applyAlignment="1">
      <alignment horizontal="left" vertical="center"/>
    </xf>
    <xf numFmtId="0" fontId="15" fillId="7" borderId="0" xfId="0" applyFont="1" applyFill="1" applyAlignment="1">
      <alignment horizontal="center" vertical="center" shrinkToFit="1"/>
    </xf>
    <xf numFmtId="0" fontId="1" fillId="0" borderId="1" xfId="0" applyFont="1" applyBorder="1" applyAlignment="1">
      <alignment horizontal="center" vertical="distributed" textRotation="255" justifyLastLine="1"/>
    </xf>
    <xf numFmtId="0" fontId="1" fillId="0" borderId="4" xfId="0" applyFont="1" applyBorder="1" applyAlignment="1">
      <alignment horizontal="center" vertical="distributed" textRotation="255" justifyLastLine="1"/>
    </xf>
    <xf numFmtId="0" fontId="1" fillId="0" borderId="6" xfId="0" applyFont="1" applyBorder="1" applyAlignment="1">
      <alignment horizontal="center" vertical="distributed" textRotation="255" justifyLastLine="1"/>
    </xf>
    <xf numFmtId="0" fontId="8" fillId="0" borderId="51" xfId="0" applyFont="1" applyBorder="1" applyAlignment="1">
      <alignment horizontal="left" vertical="center"/>
    </xf>
    <xf numFmtId="0" fontId="9" fillId="0" borderId="49" xfId="0" applyFont="1" applyBorder="1" applyAlignment="1">
      <alignment horizontal="left" vertical="center"/>
    </xf>
    <xf numFmtId="0" fontId="14" fillId="0" borderId="2" xfId="0" applyFont="1" applyBorder="1" applyAlignment="1">
      <alignment horizontal="center" vertical="center"/>
    </xf>
    <xf numFmtId="177" fontId="15" fillId="9" borderId="2" xfId="0" applyNumberFormat="1" applyFont="1" applyFill="1" applyBorder="1" applyAlignment="1">
      <alignment horizontal="center" vertical="center"/>
    </xf>
    <xf numFmtId="0" fontId="15" fillId="9" borderId="2" xfId="0" applyFont="1" applyFill="1" applyBorder="1" applyAlignment="1">
      <alignment horizontal="center" vertical="center"/>
    </xf>
    <xf numFmtId="49" fontId="10" fillId="4" borderId="22" xfId="0" applyNumberFormat="1" applyFont="1" applyFill="1" applyBorder="1" applyAlignment="1">
      <alignment horizontal="left" vertical="center"/>
    </xf>
    <xf numFmtId="49" fontId="10" fillId="4" borderId="2" xfId="0" applyNumberFormat="1" applyFont="1" applyFill="1" applyBorder="1" applyAlignment="1">
      <alignment horizontal="left" vertical="center"/>
    </xf>
    <xf numFmtId="49" fontId="10" fillId="4" borderId="3" xfId="0" applyNumberFormat="1" applyFont="1" applyFill="1" applyBorder="1" applyAlignment="1">
      <alignment horizontal="left" vertical="center"/>
    </xf>
    <xf numFmtId="0" fontId="13" fillId="0" borderId="76" xfId="0" applyFont="1" applyBorder="1" applyAlignment="1">
      <alignment horizontal="center" vertical="center" wrapText="1"/>
    </xf>
    <xf numFmtId="0" fontId="13" fillId="0" borderId="76" xfId="0" applyFont="1" applyBorder="1" applyAlignment="1">
      <alignment horizontal="center" vertical="center"/>
    </xf>
    <xf numFmtId="0" fontId="9" fillId="0" borderId="34" xfId="0" applyFont="1" applyBorder="1" applyAlignment="1">
      <alignment horizontal="left" vertical="center"/>
    </xf>
    <xf numFmtId="49" fontId="10" fillId="4" borderId="58" xfId="0" applyNumberFormat="1" applyFont="1" applyFill="1" applyBorder="1" applyAlignment="1">
      <alignment horizontal="left" vertical="center"/>
    </xf>
    <xf numFmtId="49" fontId="10" fillId="4" borderId="77" xfId="0" applyNumberFormat="1" applyFont="1" applyFill="1" applyBorder="1" applyAlignment="1">
      <alignment horizontal="left" vertical="center"/>
    </xf>
    <xf numFmtId="49" fontId="10" fillId="4" borderId="59" xfId="0" applyNumberFormat="1" applyFont="1" applyFill="1" applyBorder="1" applyAlignment="1">
      <alignment horizontal="left" vertical="center"/>
    </xf>
    <xf numFmtId="49" fontId="10" fillId="4" borderId="60" xfId="0" applyNumberFormat="1" applyFont="1" applyFill="1" applyBorder="1" applyAlignment="1">
      <alignment horizontal="left" vertical="center"/>
    </xf>
    <xf numFmtId="0" fontId="4" fillId="0" borderId="76" xfId="0" applyFont="1" applyBorder="1" applyAlignment="1">
      <alignment horizontal="left"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49" fontId="1" fillId="0" borderId="2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1" fillId="0" borderId="23"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49" fontId="1" fillId="0" borderId="19" xfId="0" applyNumberFormat="1" applyFont="1" applyFill="1" applyBorder="1" applyAlignment="1">
      <alignment horizontal="center" vertical="center"/>
    </xf>
    <xf numFmtId="0" fontId="1" fillId="0" borderId="12" xfId="0" applyFont="1" applyFill="1" applyBorder="1" applyAlignment="1">
      <alignment horizontal="left" vertical="center" shrinkToFit="1"/>
    </xf>
    <xf numFmtId="0" fontId="1" fillId="0" borderId="13" xfId="0" applyFont="1" applyFill="1" applyBorder="1" applyAlignment="1">
      <alignment horizontal="left" vertical="center" shrinkToFit="1"/>
    </xf>
    <xf numFmtId="177" fontId="15" fillId="9" borderId="17" xfId="0" applyNumberFormat="1" applyFont="1" applyFill="1" applyBorder="1" applyAlignment="1">
      <alignment horizontal="center" vertical="center"/>
    </xf>
    <xf numFmtId="0" fontId="15" fillId="9" borderId="17" xfId="0" applyFont="1" applyFill="1" applyBorder="1" applyAlignment="1">
      <alignment horizontal="center" vertical="center"/>
    </xf>
    <xf numFmtId="49" fontId="13" fillId="4" borderId="38" xfId="0" applyNumberFormat="1" applyFont="1" applyFill="1" applyBorder="1" applyAlignment="1">
      <alignment horizontal="left" vertical="distributed"/>
    </xf>
    <xf numFmtId="49" fontId="13" fillId="4" borderId="45" xfId="0" applyNumberFormat="1" applyFont="1" applyFill="1" applyBorder="1" applyAlignment="1">
      <alignment horizontal="left" vertical="distributed"/>
    </xf>
    <xf numFmtId="49" fontId="13" fillId="4" borderId="50" xfId="0" applyNumberFormat="1" applyFont="1" applyFill="1" applyBorder="1" applyAlignment="1">
      <alignment horizontal="left" vertical="distributed"/>
    </xf>
    <xf numFmtId="49" fontId="13" fillId="4" borderId="54" xfId="0" applyNumberFormat="1" applyFont="1" applyFill="1" applyBorder="1" applyAlignment="1">
      <alignment horizontal="left" vertical="center" wrapText="1"/>
    </xf>
    <xf numFmtId="49" fontId="13" fillId="4" borderId="55" xfId="0" applyNumberFormat="1" applyFont="1" applyFill="1" applyBorder="1" applyAlignment="1">
      <alignment horizontal="left" vertical="center" wrapText="1"/>
    </xf>
    <xf numFmtId="49" fontId="13" fillId="4" borderId="56" xfId="0" applyNumberFormat="1" applyFont="1" applyFill="1" applyBorder="1" applyAlignment="1">
      <alignment horizontal="left" vertical="center" wrapText="1"/>
    </xf>
    <xf numFmtId="49" fontId="13" fillId="4" borderId="24" xfId="0" applyNumberFormat="1" applyFont="1" applyFill="1" applyBorder="1" applyAlignment="1">
      <alignment horizontal="left" vertical="center" wrapText="1"/>
    </xf>
    <xf numFmtId="49" fontId="13" fillId="4" borderId="0" xfId="0" applyNumberFormat="1" applyFont="1" applyFill="1" applyBorder="1" applyAlignment="1">
      <alignment horizontal="left" vertical="center" wrapText="1"/>
    </xf>
    <xf numFmtId="49" fontId="13" fillId="4" borderId="5" xfId="0" applyNumberFormat="1" applyFont="1" applyFill="1" applyBorder="1" applyAlignment="1">
      <alignment horizontal="left" vertical="center" wrapText="1"/>
    </xf>
    <xf numFmtId="0" fontId="1" fillId="0" borderId="20"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6" xfId="0" applyFont="1" applyBorder="1" applyAlignment="1">
      <alignment horizontal="left" vertical="center"/>
    </xf>
    <xf numFmtId="0" fontId="0" fillId="0" borderId="9" xfId="0" applyFont="1" applyBorder="1" applyAlignment="1">
      <alignment horizontal="center" vertical="center"/>
    </xf>
    <xf numFmtId="0" fontId="18" fillId="0" borderId="67" xfId="0" applyFont="1" applyBorder="1" applyAlignment="1">
      <alignment horizontal="center" vertical="center"/>
    </xf>
    <xf numFmtId="0" fontId="18" fillId="0" borderId="85" xfId="0" applyFont="1" applyBorder="1" applyAlignment="1">
      <alignment horizontal="center" vertical="center"/>
    </xf>
    <xf numFmtId="0" fontId="0" fillId="0" borderId="81" xfId="0" applyFont="1" applyBorder="1" applyAlignment="1">
      <alignment horizontal="center" vertical="center"/>
    </xf>
    <xf numFmtId="0" fontId="18" fillId="0" borderId="82" xfId="0" applyFont="1" applyBorder="1" applyAlignment="1">
      <alignment horizontal="center" vertical="center"/>
    </xf>
    <xf numFmtId="0" fontId="18" fillId="0" borderId="86" xfId="0" applyFont="1" applyBorder="1" applyAlignment="1">
      <alignment horizontal="center" vertical="center"/>
    </xf>
    <xf numFmtId="176" fontId="6" fillId="7" borderId="9" xfId="0" applyNumberFormat="1" applyFont="1" applyFill="1" applyBorder="1" applyAlignment="1">
      <alignment horizontal="center" vertical="center"/>
    </xf>
    <xf numFmtId="179" fontId="10" fillId="7" borderId="84" xfId="0" applyNumberFormat="1" applyFont="1" applyFill="1" applyBorder="1" applyAlignment="1">
      <alignment horizontal="center" vertical="center"/>
    </xf>
    <xf numFmtId="0" fontId="1" fillId="0" borderId="70" xfId="0" applyFont="1" applyBorder="1" applyAlignment="1">
      <alignment horizontal="center" vertical="center"/>
    </xf>
    <xf numFmtId="49" fontId="6" fillId="4" borderId="21" xfId="0" applyNumberFormat="1" applyFont="1" applyFill="1" applyBorder="1" applyAlignment="1">
      <alignment horizontal="left" vertical="center"/>
    </xf>
    <xf numFmtId="49" fontId="7" fillId="4" borderId="7" xfId="0" applyNumberFormat="1" applyFont="1" applyFill="1" applyBorder="1" applyAlignment="1">
      <alignment horizontal="left" vertical="center"/>
    </xf>
    <xf numFmtId="49" fontId="7" fillId="4" borderId="8" xfId="0" applyNumberFormat="1" applyFont="1" applyFill="1" applyBorder="1" applyAlignment="1">
      <alignment horizontal="lef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5" fillId="8" borderId="7" xfId="0" applyFont="1" applyFill="1" applyBorder="1" applyAlignment="1">
      <alignment horizontal="center" vertical="center"/>
    </xf>
    <xf numFmtId="0" fontId="1" fillId="0" borderId="44"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9" xfId="0" applyFont="1" applyBorder="1" applyAlignment="1">
      <alignment horizontal="center" vertical="center" wrapText="1"/>
    </xf>
    <xf numFmtId="0" fontId="1" fillId="0" borderId="17" xfId="0" applyFont="1" applyBorder="1" applyAlignment="1">
      <alignment horizontal="center" vertical="center"/>
    </xf>
    <xf numFmtId="49" fontId="10" fillId="4" borderId="88" xfId="0" applyNumberFormat="1" applyFont="1" applyFill="1" applyBorder="1" applyAlignment="1">
      <alignment horizontal="left" vertical="center" wrapText="1"/>
    </xf>
    <xf numFmtId="49" fontId="13" fillId="4" borderId="52" xfId="0" applyNumberFormat="1" applyFont="1" applyFill="1" applyBorder="1" applyAlignment="1">
      <alignment horizontal="left" vertical="center" wrapText="1"/>
    </xf>
    <xf numFmtId="49" fontId="13" fillId="4" borderId="53" xfId="0" applyNumberFormat="1" applyFont="1" applyFill="1" applyBorder="1" applyAlignment="1">
      <alignment horizontal="left" vertical="center" wrapText="1"/>
    </xf>
    <xf numFmtId="49" fontId="10" fillId="4" borderId="89" xfId="0" applyNumberFormat="1" applyFont="1" applyFill="1" applyBorder="1" applyAlignment="1">
      <alignment horizontal="left" vertical="center" wrapText="1"/>
    </xf>
    <xf numFmtId="49" fontId="13" fillId="4" borderId="59" xfId="0" applyNumberFormat="1" applyFont="1" applyFill="1" applyBorder="1" applyAlignment="1">
      <alignment horizontal="left" vertical="center" wrapText="1"/>
    </xf>
    <xf numFmtId="49" fontId="13" fillId="4" borderId="60" xfId="0" applyNumberFormat="1" applyFont="1" applyFill="1" applyBorder="1" applyAlignment="1">
      <alignment horizontal="left" vertical="center" wrapText="1"/>
    </xf>
    <xf numFmtId="0" fontId="15" fillId="8" borderId="2" xfId="0" applyFont="1" applyFill="1" applyBorder="1" applyAlignment="1">
      <alignment horizontal="center" vertical="center"/>
    </xf>
    <xf numFmtId="0" fontId="1" fillId="0" borderId="71" xfId="0" applyFont="1" applyBorder="1" applyAlignment="1">
      <alignment horizontal="center" vertical="center"/>
    </xf>
    <xf numFmtId="0" fontId="1" fillId="0" borderId="54" xfId="0" applyFont="1" applyBorder="1" applyAlignment="1">
      <alignment horizontal="center" vertical="center"/>
    </xf>
    <xf numFmtId="0" fontId="1" fillId="0" borderId="72" xfId="0" applyFont="1" applyBorder="1" applyAlignment="1">
      <alignment horizontal="center" vertical="center"/>
    </xf>
    <xf numFmtId="49" fontId="6" fillId="4" borderId="54" xfId="0" applyNumberFormat="1" applyFont="1" applyFill="1" applyBorder="1" applyAlignment="1">
      <alignment horizontal="left" vertical="center"/>
    </xf>
    <xf numFmtId="49" fontId="7" fillId="4" borderId="55" xfId="0" applyNumberFormat="1" applyFont="1" applyFill="1" applyBorder="1" applyAlignment="1">
      <alignment horizontal="left" vertical="center"/>
    </xf>
    <xf numFmtId="49" fontId="7" fillId="4" borderId="56" xfId="0" applyNumberFormat="1" applyFont="1" applyFill="1" applyBorder="1" applyAlignment="1">
      <alignment horizontal="left" vertical="center"/>
    </xf>
    <xf numFmtId="0" fontId="12" fillId="0" borderId="73" xfId="0" applyFont="1" applyBorder="1" applyAlignment="1">
      <alignment horizontal="center" vertical="center"/>
    </xf>
    <xf numFmtId="0" fontId="12" fillId="0" borderId="55" xfId="0" applyFont="1" applyBorder="1" applyAlignment="1">
      <alignment horizontal="center" vertical="center"/>
    </xf>
    <xf numFmtId="0" fontId="15" fillId="8" borderId="55" xfId="0" applyFont="1" applyFill="1" applyBorder="1" applyAlignment="1">
      <alignment horizontal="center" vertical="center"/>
    </xf>
    <xf numFmtId="0" fontId="14" fillId="0" borderId="16" xfId="0" applyFont="1" applyBorder="1" applyAlignment="1">
      <alignment horizontal="center" vertical="center"/>
    </xf>
    <xf numFmtId="177" fontId="15" fillId="9" borderId="16" xfId="0" applyNumberFormat="1" applyFont="1" applyFill="1" applyBorder="1" applyAlignment="1">
      <alignment horizontal="center" vertical="center"/>
    </xf>
    <xf numFmtId="0" fontId="15" fillId="9" borderId="16" xfId="0" applyFont="1" applyFill="1" applyBorder="1" applyAlignment="1">
      <alignment horizontal="center" vertical="center"/>
    </xf>
    <xf numFmtId="49" fontId="10" fillId="4" borderId="20" xfId="0" applyNumberFormat="1" applyFont="1" applyFill="1" applyBorder="1" applyAlignment="1">
      <alignment horizontal="left" vertical="center" wrapText="1"/>
    </xf>
    <xf numFmtId="49" fontId="13" fillId="4" borderId="17" xfId="0" applyNumberFormat="1" applyFont="1" applyFill="1" applyBorder="1" applyAlignment="1">
      <alignment horizontal="left" vertical="center" wrapText="1"/>
    </xf>
    <xf numFmtId="49" fontId="13" fillId="4" borderId="42" xfId="0" applyNumberFormat="1" applyFont="1" applyFill="1" applyBorder="1" applyAlignment="1">
      <alignment horizontal="left" vertical="center" wrapText="1"/>
    </xf>
    <xf numFmtId="0" fontId="13" fillId="0" borderId="20"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18" xfId="0" applyFont="1" applyFill="1" applyBorder="1" applyAlignment="1">
      <alignment horizontal="left" vertical="center"/>
    </xf>
    <xf numFmtId="0" fontId="13" fillId="0" borderId="23" xfId="0" applyFont="1" applyFill="1" applyBorder="1" applyAlignment="1">
      <alignment horizontal="left" vertical="center"/>
    </xf>
    <xf numFmtId="0" fontId="13" fillId="0" borderId="16" xfId="0" applyFont="1" applyFill="1" applyBorder="1" applyAlignment="1">
      <alignment horizontal="left" vertical="center"/>
    </xf>
    <xf numFmtId="0" fontId="13" fillId="0" borderId="19" xfId="0" applyFont="1" applyFill="1" applyBorder="1" applyAlignment="1">
      <alignment horizontal="left" vertical="center"/>
    </xf>
    <xf numFmtId="0" fontId="0" fillId="0" borderId="0" xfId="0" applyFont="1" applyBorder="1" applyAlignment="1">
      <alignment horizontal="left" vertical="center"/>
    </xf>
    <xf numFmtId="0" fontId="1" fillId="0" borderId="39" xfId="0" applyFont="1" applyBorder="1" applyAlignment="1">
      <alignment horizontal="center" vertical="center" textRotation="255"/>
    </xf>
    <xf numFmtId="0" fontId="0" fillId="0" borderId="40" xfId="0" applyBorder="1" applyAlignment="1">
      <alignment horizontal="center" vertical="center" textRotation="255"/>
    </xf>
    <xf numFmtId="0" fontId="0" fillId="0" borderId="43" xfId="0" applyBorder="1" applyAlignment="1">
      <alignment horizontal="center" vertical="center" textRotation="255"/>
    </xf>
    <xf numFmtId="0" fontId="8" fillId="0" borderId="12" xfId="0" applyFont="1" applyBorder="1" applyAlignment="1">
      <alignment horizontal="left" vertical="center"/>
    </xf>
    <xf numFmtId="0" fontId="9" fillId="0" borderId="13" xfId="0" applyFont="1" applyBorder="1" applyAlignment="1">
      <alignment horizontal="left" vertical="center"/>
    </xf>
    <xf numFmtId="0" fontId="14" fillId="0" borderId="13" xfId="0" applyFont="1" applyBorder="1" applyAlignment="1">
      <alignment horizontal="center" vertical="center"/>
    </xf>
    <xf numFmtId="177" fontId="15" fillId="9" borderId="13" xfId="0" applyNumberFormat="1" applyFont="1" applyFill="1" applyBorder="1" applyAlignment="1">
      <alignment horizontal="center" vertical="center"/>
    </xf>
    <xf numFmtId="0" fontId="15" fillId="9" borderId="13" xfId="0" applyFont="1" applyFill="1" applyBorder="1" applyAlignment="1">
      <alignment horizontal="center" vertical="center"/>
    </xf>
    <xf numFmtId="49" fontId="10" fillId="4" borderId="54" xfId="0" applyNumberFormat="1" applyFont="1" applyFill="1" applyBorder="1" applyAlignment="1">
      <alignment horizontal="left" vertical="center" wrapText="1"/>
    </xf>
    <xf numFmtId="49" fontId="10" fillId="4" borderId="61" xfId="0" applyNumberFormat="1" applyFont="1" applyFill="1" applyBorder="1" applyAlignment="1">
      <alignment horizontal="left" vertical="center" wrapText="1"/>
    </xf>
    <xf numFmtId="49" fontId="13" fillId="4" borderId="62" xfId="0" applyNumberFormat="1" applyFont="1" applyFill="1" applyBorder="1" applyAlignment="1">
      <alignment horizontal="left" vertical="center" wrapText="1"/>
    </xf>
    <xf numFmtId="49" fontId="13" fillId="4" borderId="63"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8" fillId="0" borderId="2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7" xfId="0" applyFont="1" applyBorder="1" applyAlignment="1">
      <alignment horizontal="center" vertical="center" wrapText="1"/>
    </xf>
    <xf numFmtId="0" fontId="19" fillId="0" borderId="0" xfId="0" applyFont="1" applyBorder="1" applyAlignment="1">
      <alignment horizontal="left" vertical="center"/>
    </xf>
    <xf numFmtId="0" fontId="20" fillId="0" borderId="0" xfId="0" applyFont="1" applyBorder="1" applyAlignment="1">
      <alignment horizontal="left" vertical="center"/>
    </xf>
    <xf numFmtId="49" fontId="0" fillId="0" borderId="92" xfId="0" applyNumberFormat="1" applyFont="1" applyBorder="1" applyAlignment="1">
      <alignment horizontal="center" vertical="center"/>
    </xf>
    <xf numFmtId="49" fontId="0" fillId="0" borderId="34" xfId="0" applyNumberFormat="1" applyFont="1" applyBorder="1" applyAlignment="1">
      <alignment horizontal="center" vertical="center"/>
    </xf>
    <xf numFmtId="49" fontId="0" fillId="0" borderId="94" xfId="0" applyNumberFormat="1" applyFont="1" applyBorder="1" applyAlignment="1">
      <alignment horizontal="center" vertical="center"/>
    </xf>
    <xf numFmtId="49" fontId="0" fillId="0" borderId="95" xfId="0" applyNumberFormat="1" applyFont="1" applyBorder="1" applyAlignment="1">
      <alignment horizontal="center" vertical="center"/>
    </xf>
    <xf numFmtId="0" fontId="18" fillId="0" borderId="93" xfId="0" applyFont="1" applyBorder="1" applyAlignment="1">
      <alignment horizontal="center" vertical="center"/>
    </xf>
    <xf numFmtId="0" fontId="18" fillId="0" borderId="90" xfId="0" applyFont="1" applyBorder="1" applyAlignment="1">
      <alignment horizontal="center" vertical="center"/>
    </xf>
    <xf numFmtId="0" fontId="0" fillId="0" borderId="38" xfId="0" applyFont="1" applyFill="1" applyBorder="1" applyAlignment="1">
      <alignment horizontal="center" vertical="center"/>
    </xf>
    <xf numFmtId="0" fontId="0" fillId="0" borderId="95" xfId="0" applyFont="1" applyFill="1" applyBorder="1" applyAlignment="1">
      <alignment horizontal="center" vertical="center"/>
    </xf>
    <xf numFmtId="0" fontId="1" fillId="0" borderId="43" xfId="0" applyFont="1" applyBorder="1" applyAlignment="1">
      <alignment horizontal="center" vertical="center" textRotation="255"/>
    </xf>
    <xf numFmtId="0" fontId="1" fillId="0" borderId="18" xfId="0" applyFont="1" applyBorder="1" applyAlignment="1">
      <alignment horizontal="center" vertical="center"/>
    </xf>
    <xf numFmtId="0" fontId="17" fillId="0" borderId="20" xfId="0" applyFont="1" applyBorder="1" applyAlignment="1">
      <alignment horizontal="center" vertical="center"/>
    </xf>
    <xf numFmtId="0" fontId="17" fillId="0" borderId="17" xfId="0" applyFont="1" applyBorder="1" applyAlignment="1">
      <alignment horizontal="center" vertical="center"/>
    </xf>
    <xf numFmtId="49" fontId="6" fillId="4" borderId="38" xfId="0" applyNumberFormat="1" applyFont="1" applyFill="1" applyBorder="1" applyAlignment="1">
      <alignment vertical="center"/>
    </xf>
    <xf numFmtId="49" fontId="6" fillId="4" borderId="45" xfId="0" applyNumberFormat="1" applyFont="1" applyFill="1" applyBorder="1" applyAlignment="1">
      <alignment vertical="center"/>
    </xf>
    <xf numFmtId="49" fontId="6" fillId="4" borderId="50" xfId="0" applyNumberFormat="1" applyFont="1" applyFill="1" applyBorder="1" applyAlignment="1">
      <alignment vertical="center"/>
    </xf>
    <xf numFmtId="0" fontId="1" fillId="0" borderId="25" xfId="0" applyFont="1" applyBorder="1" applyAlignment="1">
      <alignment horizontal="center" vertical="distributed" textRotation="255" wrapText="1" justifyLastLine="1"/>
    </xf>
    <xf numFmtId="0" fontId="1" fillId="0" borderId="26" xfId="0" applyFont="1" applyBorder="1" applyAlignment="1">
      <alignment horizontal="center" vertical="distributed" textRotation="255" justifyLastLine="1"/>
    </xf>
    <xf numFmtId="0" fontId="1" fillId="0" borderId="28" xfId="0" applyFont="1" applyBorder="1" applyAlignment="1">
      <alignment horizontal="center" vertical="distributed" textRotation="255" justifyLastLine="1"/>
    </xf>
    <xf numFmtId="49" fontId="10" fillId="4" borderId="64" xfId="0" applyNumberFormat="1" applyFont="1" applyFill="1" applyBorder="1" applyAlignment="1">
      <alignment horizontal="left" vertical="center"/>
    </xf>
    <xf numFmtId="49" fontId="10" fillId="4" borderId="65" xfId="0" applyNumberFormat="1" applyFont="1" applyFill="1" applyBorder="1" applyAlignment="1">
      <alignment horizontal="left" vertical="center"/>
    </xf>
    <xf numFmtId="49" fontId="10" fillId="4" borderId="66" xfId="0" applyNumberFormat="1" applyFont="1" applyFill="1" applyBorder="1" applyAlignment="1">
      <alignment horizontal="left" vertical="center"/>
    </xf>
    <xf numFmtId="0" fontId="1" fillId="0" borderId="25" xfId="0" applyFont="1" applyBorder="1" applyAlignment="1">
      <alignment horizontal="center" vertical="distributed" textRotation="255" justifyLastLine="1"/>
    </xf>
    <xf numFmtId="49" fontId="1" fillId="0" borderId="25" xfId="0" applyNumberFormat="1" applyFont="1" applyBorder="1" applyAlignment="1">
      <alignment horizontal="center" vertical="center"/>
    </xf>
    <xf numFmtId="49" fontId="1" fillId="0" borderId="26" xfId="0" applyNumberFormat="1" applyFont="1" applyBorder="1" applyAlignment="1">
      <alignment horizontal="center" vertical="center"/>
    </xf>
    <xf numFmtId="49" fontId="1" fillId="0" borderId="28" xfId="0" applyNumberFormat="1" applyFont="1" applyBorder="1" applyAlignment="1">
      <alignment horizontal="center" vertical="center"/>
    </xf>
    <xf numFmtId="0" fontId="14" fillId="0" borderId="49" xfId="0" applyFont="1" applyBorder="1" applyAlignment="1">
      <alignment horizontal="center" vertical="center"/>
    </xf>
    <xf numFmtId="177" fontId="15" fillId="9" borderId="49" xfId="0" applyNumberFormat="1" applyFont="1" applyFill="1" applyBorder="1" applyAlignment="1">
      <alignment horizontal="center" vertical="center"/>
    </xf>
    <xf numFmtId="0" fontId="15" fillId="9" borderId="49" xfId="0" applyFont="1" applyFill="1" applyBorder="1" applyAlignment="1">
      <alignment horizontal="center" vertical="center"/>
    </xf>
    <xf numFmtId="0" fontId="1" fillId="0" borderId="2"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49" fontId="10" fillId="4" borderId="22" xfId="0" applyNumberFormat="1" applyFont="1" applyFill="1" applyBorder="1" applyAlignment="1">
      <alignment horizontal="left" vertical="center" wrapText="1"/>
    </xf>
    <xf numFmtId="49" fontId="13" fillId="4" borderId="2" xfId="0" applyNumberFormat="1" applyFont="1" applyFill="1" applyBorder="1" applyAlignment="1">
      <alignment horizontal="left" vertical="center" wrapText="1"/>
    </xf>
    <xf numFmtId="49" fontId="13" fillId="4" borderId="3" xfId="0" applyNumberFormat="1" applyFont="1" applyFill="1" applyBorder="1" applyAlignment="1">
      <alignment horizontal="left" vertical="center" wrapText="1"/>
    </xf>
    <xf numFmtId="49" fontId="10" fillId="4" borderId="32" xfId="0" applyNumberFormat="1" applyFont="1" applyFill="1" applyBorder="1" applyAlignment="1">
      <alignment horizontal="left" vertical="center" wrapText="1"/>
    </xf>
    <xf numFmtId="49" fontId="13" fillId="4" borderId="33" xfId="0" applyNumberFormat="1" applyFont="1" applyFill="1" applyBorder="1" applyAlignment="1">
      <alignment horizontal="left" vertical="center" wrapText="1"/>
    </xf>
    <xf numFmtId="49" fontId="13" fillId="4" borderId="47" xfId="0" applyNumberFormat="1" applyFont="1" applyFill="1" applyBorder="1" applyAlignment="1">
      <alignment horizontal="left" vertical="center" wrapText="1"/>
    </xf>
  </cellXfs>
  <cellStyles count="1">
    <cellStyle name="標準" xfId="0" builtinId="0"/>
  </cellStyles>
  <dxfs count="27">
    <dxf>
      <font>
        <color rgb="FF9C0006"/>
      </font>
      <fill>
        <patternFill>
          <bgColor rgb="FFFFC7CE"/>
        </patternFill>
      </fill>
    </dxf>
    <dxf>
      <font>
        <color rgb="FF9C0006"/>
      </font>
      <fill>
        <patternFill>
          <bgColor rgb="FFFFC7CE"/>
        </patternFill>
      </fill>
    </dxf>
    <dxf>
      <font>
        <b/>
        <i val="0"/>
        <color rgb="FFFF0000"/>
      </font>
    </dxf>
    <dxf>
      <font>
        <color rgb="FF9C0006"/>
      </font>
      <fill>
        <patternFill>
          <bgColor rgb="FFFFC7CE"/>
        </patternFill>
      </fill>
    </dxf>
    <dxf>
      <font>
        <b/>
        <i val="0"/>
        <color rgb="FFFF0000"/>
      </font>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color rgb="FF9C0006"/>
      </font>
      <fill>
        <patternFill>
          <bgColor rgb="FFFFC7CE"/>
        </patternFill>
      </fill>
    </dxf>
    <dxf>
      <font>
        <b/>
        <i val="0"/>
        <color rgb="FFFF0000"/>
      </font>
    </dxf>
    <dxf>
      <font>
        <b/>
        <i val="0"/>
        <color rgb="FFFF0000"/>
      </font>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ont>
        <color rgb="FF9C0006"/>
      </font>
      <fill>
        <patternFill>
          <bgColor rgb="FFFFC7CE"/>
        </patternFill>
      </fill>
    </dxf>
    <dxf>
      <font>
        <b/>
        <i val="0"/>
        <color rgb="FFFF0000"/>
      </font>
      <fill>
        <patternFill>
          <fgColor theme="1"/>
        </patternFill>
      </fill>
    </dxf>
    <dxf>
      <font>
        <color rgb="FF9C0006"/>
      </font>
      <fill>
        <patternFill>
          <bgColor rgb="FFFFC7CE"/>
        </patternFill>
      </fill>
    </dxf>
    <dxf>
      <fill>
        <patternFill>
          <fgColor rgb="FFFF0000"/>
        </patternFill>
      </fill>
    </dxf>
    <dxf>
      <fill>
        <patternFill>
          <fgColor rgb="FFFF0000"/>
          <bgColor rgb="FFFF0000"/>
        </patternFill>
      </fill>
    </dxf>
  </dxfs>
  <tableStyles count="0" defaultTableStyle="TableStyleMedium2" defaultPivotStyle="PivotStyleMedium9"/>
  <colors>
    <mruColors>
      <color rgb="FFC7E6A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4.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14.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10.emf"/><Relationship Id="rId12" Type="http://schemas.openxmlformats.org/officeDocument/2006/relationships/image" Target="../media/image5.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2" Type="http://schemas.openxmlformats.org/officeDocument/2006/relationships/image" Target="../media/image15.emf"/><Relationship Id="rId16" Type="http://schemas.openxmlformats.org/officeDocument/2006/relationships/image" Target="../media/image1.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6.emf"/><Relationship Id="rId6" Type="http://schemas.openxmlformats.org/officeDocument/2006/relationships/image" Target="../media/image11.emf"/><Relationship Id="rId11" Type="http://schemas.openxmlformats.org/officeDocument/2006/relationships/image" Target="../media/image6.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 Type="http://schemas.openxmlformats.org/officeDocument/2006/relationships/image" Target="../media/image12.emf"/><Relationship Id="rId15" Type="http://schemas.openxmlformats.org/officeDocument/2006/relationships/image" Target="../media/image2.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7.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13.emf"/><Relationship Id="rId9" Type="http://schemas.openxmlformats.org/officeDocument/2006/relationships/image" Target="../media/image8.emf"/><Relationship Id="rId14" Type="http://schemas.openxmlformats.org/officeDocument/2006/relationships/image" Target="../media/image3.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s>
</file>

<file path=xl/drawings/drawing1.xml><?xml version="1.0" encoding="utf-8"?>
<xdr:wsDr xmlns:xdr="http://schemas.openxmlformats.org/drawingml/2006/spreadsheetDrawing" xmlns:a="http://schemas.openxmlformats.org/drawingml/2006/main">
  <xdr:twoCellAnchor>
    <xdr:from>
      <xdr:col>6</xdr:col>
      <xdr:colOff>203835</xdr:colOff>
      <xdr:row>33</xdr:row>
      <xdr:rowOff>70485</xdr:rowOff>
    </xdr:from>
    <xdr:to>
      <xdr:col>7</xdr:col>
      <xdr:colOff>112395</xdr:colOff>
      <xdr:row>33</xdr:row>
      <xdr:rowOff>201930</xdr:rowOff>
    </xdr:to>
    <xdr:sp macro="" textlink="">
      <xdr:nvSpPr>
        <xdr:cNvPr id="2" name="右矢印 1"/>
        <xdr:cNvSpPr/>
      </xdr:nvSpPr>
      <xdr:spPr>
        <a:xfrm>
          <a:off x="1804035" y="8557260"/>
          <a:ext cx="175260" cy="13144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203835</xdr:colOff>
      <xdr:row>46</xdr:row>
      <xdr:rowOff>62865</xdr:rowOff>
    </xdr:from>
    <xdr:to>
      <xdr:col>7</xdr:col>
      <xdr:colOff>112395</xdr:colOff>
      <xdr:row>46</xdr:row>
      <xdr:rowOff>222885</xdr:rowOff>
    </xdr:to>
    <xdr:sp macro="" textlink="">
      <xdr:nvSpPr>
        <xdr:cNvPr id="3" name="右矢印 2"/>
        <xdr:cNvSpPr/>
      </xdr:nvSpPr>
      <xdr:spPr>
        <a:xfrm>
          <a:off x="1804035" y="10921365"/>
          <a:ext cx="175260" cy="160020"/>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180975</xdr:colOff>
      <xdr:row>0</xdr:row>
      <xdr:rowOff>85725</xdr:rowOff>
    </xdr:from>
    <xdr:to>
      <xdr:col>28</xdr:col>
      <xdr:colOff>1152525</xdr:colOff>
      <xdr:row>2</xdr:row>
      <xdr:rowOff>104775</xdr:rowOff>
    </xdr:to>
    <xdr:sp macro="" textlink="">
      <xdr:nvSpPr>
        <xdr:cNvPr id="21" name="正方形/長方形 20"/>
        <xdr:cNvSpPr/>
      </xdr:nvSpPr>
      <xdr:spPr>
        <a:xfrm>
          <a:off x="8629650" y="85725"/>
          <a:ext cx="971550" cy="4191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en-US" altLang="ja-JP" sz="1600" b="1"/>
            <a:t>1</a:t>
          </a:r>
          <a:r>
            <a:rPr kumimoji="1" lang="ja-JP" altLang="en-US" sz="1600" b="1"/>
            <a:t>枚目</a:t>
          </a:r>
        </a:p>
      </xdr:txBody>
    </xdr:sp>
    <xdr:clientData/>
  </xdr:twoCellAnchor>
  <xdr:twoCellAnchor>
    <xdr:from>
      <xdr:col>28</xdr:col>
      <xdr:colOff>171450</xdr:colOff>
      <xdr:row>49</xdr:row>
      <xdr:rowOff>133350</xdr:rowOff>
    </xdr:from>
    <xdr:to>
      <xdr:col>28</xdr:col>
      <xdr:colOff>1143000</xdr:colOff>
      <xdr:row>51</xdr:row>
      <xdr:rowOff>152400</xdr:rowOff>
    </xdr:to>
    <xdr:sp macro="" textlink="">
      <xdr:nvSpPr>
        <xdr:cNvPr id="22" name="正方形/長方形 21"/>
        <xdr:cNvSpPr/>
      </xdr:nvSpPr>
      <xdr:spPr>
        <a:xfrm>
          <a:off x="8620125" y="11982450"/>
          <a:ext cx="971550" cy="4191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en-US" altLang="ja-JP" sz="1600" b="1"/>
            <a:t>2</a:t>
          </a:r>
          <a:r>
            <a:rPr kumimoji="1" lang="ja-JP" altLang="en-US" sz="1600" b="1"/>
            <a:t>枚目</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27</xdr:row>
          <xdr:rowOff>57150</xdr:rowOff>
        </xdr:from>
        <xdr:to>
          <xdr:col>6</xdr:col>
          <xdr:colOff>219075</xdr:colOff>
          <xdr:row>27</xdr:row>
          <xdr:rowOff>209550</xdr:rowOff>
        </xdr:to>
        <xdr:sp macro="" textlink="">
          <xdr:nvSpPr>
            <xdr:cNvPr id="14349" name="OptionButton2"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27</xdr:row>
          <xdr:rowOff>57150</xdr:rowOff>
        </xdr:from>
        <xdr:to>
          <xdr:col>11</xdr:col>
          <xdr:colOff>190500</xdr:colOff>
          <xdr:row>27</xdr:row>
          <xdr:rowOff>219075</xdr:rowOff>
        </xdr:to>
        <xdr:sp macro="" textlink="">
          <xdr:nvSpPr>
            <xdr:cNvPr id="14350" name="OptionButton3"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twoCellAnchor>
    <xdr:from>
      <xdr:col>13</xdr:col>
      <xdr:colOff>57150</xdr:colOff>
      <xdr:row>26</xdr:row>
      <xdr:rowOff>85725</xdr:rowOff>
    </xdr:from>
    <xdr:to>
      <xdr:col>13</xdr:col>
      <xdr:colOff>209550</xdr:colOff>
      <xdr:row>26</xdr:row>
      <xdr:rowOff>266700</xdr:rowOff>
    </xdr:to>
    <xdr:sp macro="" textlink="">
      <xdr:nvSpPr>
        <xdr:cNvPr id="25" name="右矢印 24"/>
        <xdr:cNvSpPr/>
      </xdr:nvSpPr>
      <xdr:spPr>
        <a:xfrm>
          <a:off x="3524250" y="5648325"/>
          <a:ext cx="152400" cy="1809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26</xdr:row>
          <xdr:rowOff>95250</xdr:rowOff>
        </xdr:from>
        <xdr:to>
          <xdr:col>6</xdr:col>
          <xdr:colOff>228600</xdr:colOff>
          <xdr:row>26</xdr:row>
          <xdr:rowOff>285750</xdr:rowOff>
        </xdr:to>
        <xdr:sp macro="" textlink="">
          <xdr:nvSpPr>
            <xdr:cNvPr id="14351" name="OptionButton1"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26</xdr:row>
          <xdr:rowOff>76200</xdr:rowOff>
        </xdr:from>
        <xdr:to>
          <xdr:col>14</xdr:col>
          <xdr:colOff>209550</xdr:colOff>
          <xdr:row>26</xdr:row>
          <xdr:rowOff>266700</xdr:rowOff>
        </xdr:to>
        <xdr:sp macro="" textlink="">
          <xdr:nvSpPr>
            <xdr:cNvPr id="14352" name="OptionButton5"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26</xdr:row>
          <xdr:rowOff>76200</xdr:rowOff>
        </xdr:from>
        <xdr:to>
          <xdr:col>17</xdr:col>
          <xdr:colOff>209550</xdr:colOff>
          <xdr:row>26</xdr:row>
          <xdr:rowOff>266700</xdr:rowOff>
        </xdr:to>
        <xdr:sp macro="" textlink="">
          <xdr:nvSpPr>
            <xdr:cNvPr id="14353" name="OptionButton6" hidden="1">
              <a:extLst>
                <a:ext uri="{63B3BB69-23CF-44E3-9099-C40C66FF867C}">
                  <a14:compatExt spid="_x0000_s1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30</xdr:row>
          <xdr:rowOff>57150</xdr:rowOff>
        </xdr:from>
        <xdr:to>
          <xdr:col>31</xdr:col>
          <xdr:colOff>219075</xdr:colOff>
          <xdr:row>30</xdr:row>
          <xdr:rowOff>228600</xdr:rowOff>
        </xdr:to>
        <xdr:sp macro="" textlink="">
          <xdr:nvSpPr>
            <xdr:cNvPr id="14354" name="OptionButton4" hidden="1">
              <a:extLst>
                <a:ext uri="{63B3BB69-23CF-44E3-9099-C40C66FF867C}">
                  <a14:compatExt spid="_x0000_s14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31</xdr:row>
          <xdr:rowOff>76200</xdr:rowOff>
        </xdr:from>
        <xdr:to>
          <xdr:col>31</xdr:col>
          <xdr:colOff>209550</xdr:colOff>
          <xdr:row>31</xdr:row>
          <xdr:rowOff>266700</xdr:rowOff>
        </xdr:to>
        <xdr:sp macro="" textlink="">
          <xdr:nvSpPr>
            <xdr:cNvPr id="14355" name="OptionButton7"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32</xdr:row>
          <xdr:rowOff>66675</xdr:rowOff>
        </xdr:from>
        <xdr:to>
          <xdr:col>31</xdr:col>
          <xdr:colOff>209550</xdr:colOff>
          <xdr:row>32</xdr:row>
          <xdr:rowOff>238125</xdr:rowOff>
        </xdr:to>
        <xdr:sp macro="" textlink="">
          <xdr:nvSpPr>
            <xdr:cNvPr id="14360" name="OptionButton12" hidden="1">
              <a:extLst>
                <a:ext uri="{63B3BB69-23CF-44E3-9099-C40C66FF867C}">
                  <a14:compatExt spid="_x0000_s14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33</xdr:row>
          <xdr:rowOff>66675</xdr:rowOff>
        </xdr:from>
        <xdr:to>
          <xdr:col>4</xdr:col>
          <xdr:colOff>209550</xdr:colOff>
          <xdr:row>33</xdr:row>
          <xdr:rowOff>238125</xdr:rowOff>
        </xdr:to>
        <xdr:sp macro="" textlink="">
          <xdr:nvSpPr>
            <xdr:cNvPr id="14361" name="OptionButton13" hidden="1">
              <a:extLst>
                <a:ext uri="{63B3BB69-23CF-44E3-9099-C40C66FF867C}">
                  <a14:compatExt spid="_x0000_s14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57150</xdr:rowOff>
        </xdr:from>
        <xdr:to>
          <xdr:col>4</xdr:col>
          <xdr:colOff>200025</xdr:colOff>
          <xdr:row>34</xdr:row>
          <xdr:rowOff>228600</xdr:rowOff>
        </xdr:to>
        <xdr:sp macro="" textlink="">
          <xdr:nvSpPr>
            <xdr:cNvPr id="14362" name="OptionButton14" hidden="1">
              <a:extLst>
                <a:ext uri="{63B3BB69-23CF-44E3-9099-C40C66FF867C}">
                  <a14:compatExt spid="_x0000_s14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33</xdr:row>
          <xdr:rowOff>57150</xdr:rowOff>
        </xdr:from>
        <xdr:to>
          <xdr:col>31</xdr:col>
          <xdr:colOff>200025</xdr:colOff>
          <xdr:row>33</xdr:row>
          <xdr:rowOff>238125</xdr:rowOff>
        </xdr:to>
        <xdr:sp macro="" textlink="">
          <xdr:nvSpPr>
            <xdr:cNvPr id="14363" name="OptionButton15" hidden="1">
              <a:extLst>
                <a:ext uri="{63B3BB69-23CF-44E3-9099-C40C66FF867C}">
                  <a14:compatExt spid="_x0000_s14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46</xdr:row>
          <xdr:rowOff>57150</xdr:rowOff>
        </xdr:from>
        <xdr:to>
          <xdr:col>4</xdr:col>
          <xdr:colOff>200025</xdr:colOff>
          <xdr:row>46</xdr:row>
          <xdr:rowOff>238125</xdr:rowOff>
        </xdr:to>
        <xdr:sp macro="" textlink="">
          <xdr:nvSpPr>
            <xdr:cNvPr id="14364" name="OptionButton16"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xdr:row>
          <xdr:rowOff>28575</xdr:rowOff>
        </xdr:from>
        <xdr:to>
          <xdr:col>4</xdr:col>
          <xdr:colOff>200025</xdr:colOff>
          <xdr:row>47</xdr:row>
          <xdr:rowOff>209550</xdr:rowOff>
        </xdr:to>
        <xdr:sp macro="" textlink="">
          <xdr:nvSpPr>
            <xdr:cNvPr id="14365" name="OptionButton17" hidden="1">
              <a:extLst>
                <a:ext uri="{63B3BB69-23CF-44E3-9099-C40C66FF867C}">
                  <a14:compatExt spid="_x0000_s14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63</xdr:row>
          <xdr:rowOff>66675</xdr:rowOff>
        </xdr:from>
        <xdr:to>
          <xdr:col>31</xdr:col>
          <xdr:colOff>219075</xdr:colOff>
          <xdr:row>63</xdr:row>
          <xdr:rowOff>238125</xdr:rowOff>
        </xdr:to>
        <xdr:sp macro="" textlink="">
          <xdr:nvSpPr>
            <xdr:cNvPr id="14366" name="OptionButton18" hidden="1">
              <a:extLst>
                <a:ext uri="{63B3BB69-23CF-44E3-9099-C40C66FF867C}">
                  <a14:compatExt spid="_x0000_s14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64</xdr:row>
          <xdr:rowOff>19050</xdr:rowOff>
        </xdr:from>
        <xdr:to>
          <xdr:col>31</xdr:col>
          <xdr:colOff>219075</xdr:colOff>
          <xdr:row>64</xdr:row>
          <xdr:rowOff>180975</xdr:rowOff>
        </xdr:to>
        <xdr:sp macro="" textlink="">
          <xdr:nvSpPr>
            <xdr:cNvPr id="14369" name="OptionButton21" hidden="1">
              <a:extLst>
                <a:ext uri="{63B3BB69-23CF-44E3-9099-C40C66FF867C}">
                  <a14:compatExt spid="_x0000_s14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65</xdr:row>
          <xdr:rowOff>38100</xdr:rowOff>
        </xdr:from>
        <xdr:to>
          <xdr:col>31</xdr:col>
          <xdr:colOff>238125</xdr:colOff>
          <xdr:row>65</xdr:row>
          <xdr:rowOff>219075</xdr:rowOff>
        </xdr:to>
        <xdr:sp macro="" textlink="">
          <xdr:nvSpPr>
            <xdr:cNvPr id="14372" name="OptionButton24" hidden="1">
              <a:extLst>
                <a:ext uri="{63B3BB69-23CF-44E3-9099-C40C66FF867C}">
                  <a14:compatExt spid="_x0000_s14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85725</xdr:rowOff>
        </xdr:from>
        <xdr:to>
          <xdr:col>5</xdr:col>
          <xdr:colOff>228600</xdr:colOff>
          <xdr:row>9</xdr:row>
          <xdr:rowOff>247650</xdr:rowOff>
        </xdr:to>
        <xdr:sp macro="" textlink="">
          <xdr:nvSpPr>
            <xdr:cNvPr id="14385" name="OptionButton32" hidden="1">
              <a:extLst>
                <a:ext uri="{63B3BB69-23CF-44E3-9099-C40C66FF867C}">
                  <a14:compatExt spid="_x0000_s14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85725</xdr:rowOff>
        </xdr:from>
        <xdr:to>
          <xdr:col>5</xdr:col>
          <xdr:colOff>228600</xdr:colOff>
          <xdr:row>10</xdr:row>
          <xdr:rowOff>247650</xdr:rowOff>
        </xdr:to>
        <xdr:sp macro="" textlink="">
          <xdr:nvSpPr>
            <xdr:cNvPr id="14387" name="OptionButton33" hidden="1">
              <a:extLst>
                <a:ext uri="{63B3BB69-23CF-44E3-9099-C40C66FF867C}">
                  <a14:compatExt spid="_x0000_s14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xdr:row>
          <xdr:rowOff>85725</xdr:rowOff>
        </xdr:from>
        <xdr:to>
          <xdr:col>22</xdr:col>
          <xdr:colOff>228600</xdr:colOff>
          <xdr:row>9</xdr:row>
          <xdr:rowOff>247650</xdr:rowOff>
        </xdr:to>
        <xdr:sp macro="" textlink="">
          <xdr:nvSpPr>
            <xdr:cNvPr id="14388" name="OptionButton34" hidden="1">
              <a:extLst>
                <a:ext uri="{63B3BB69-23CF-44E3-9099-C40C66FF867C}">
                  <a14:compatExt spid="_x0000_s14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10</xdr:row>
          <xdr:rowOff>85725</xdr:rowOff>
        </xdr:from>
        <xdr:to>
          <xdr:col>22</xdr:col>
          <xdr:colOff>228600</xdr:colOff>
          <xdr:row>10</xdr:row>
          <xdr:rowOff>247650</xdr:rowOff>
        </xdr:to>
        <xdr:sp macro="" textlink="">
          <xdr:nvSpPr>
            <xdr:cNvPr id="14389" name="OptionButton35" hidden="1">
              <a:extLst>
                <a:ext uri="{63B3BB69-23CF-44E3-9099-C40C66FF867C}">
                  <a14:compatExt spid="_x0000_s14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29</xdr:row>
          <xdr:rowOff>85725</xdr:rowOff>
        </xdr:from>
        <xdr:to>
          <xdr:col>31</xdr:col>
          <xdr:colOff>228600</xdr:colOff>
          <xdr:row>29</xdr:row>
          <xdr:rowOff>247650</xdr:rowOff>
        </xdr:to>
        <xdr:sp macro="" textlink="">
          <xdr:nvSpPr>
            <xdr:cNvPr id="14390" name="OptionButton36" hidden="1">
              <a:extLst>
                <a:ext uri="{63B3BB69-23CF-44E3-9099-C40C66FF867C}">
                  <a14:compatExt spid="_x0000_s14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60</xdr:row>
          <xdr:rowOff>66675</xdr:rowOff>
        </xdr:from>
        <xdr:to>
          <xdr:col>8</xdr:col>
          <xdr:colOff>219075</xdr:colOff>
          <xdr:row>60</xdr:row>
          <xdr:rowOff>238125</xdr:rowOff>
        </xdr:to>
        <xdr:sp macro="" textlink="">
          <xdr:nvSpPr>
            <xdr:cNvPr id="14393" name="OptionButton8" hidden="1">
              <a:extLst>
                <a:ext uri="{63B3BB69-23CF-44E3-9099-C40C66FF867C}">
                  <a14:compatExt spid="_x0000_s14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61</xdr:row>
          <xdr:rowOff>66675</xdr:rowOff>
        </xdr:from>
        <xdr:to>
          <xdr:col>8</xdr:col>
          <xdr:colOff>219075</xdr:colOff>
          <xdr:row>61</xdr:row>
          <xdr:rowOff>238125</xdr:rowOff>
        </xdr:to>
        <xdr:sp macro="" textlink="">
          <xdr:nvSpPr>
            <xdr:cNvPr id="14394" name="OptionButton9" hidden="1">
              <a:extLst>
                <a:ext uri="{63B3BB69-23CF-44E3-9099-C40C66FF867C}">
                  <a14:compatExt spid="_x0000_s14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60</xdr:row>
          <xdr:rowOff>66675</xdr:rowOff>
        </xdr:from>
        <xdr:to>
          <xdr:col>15</xdr:col>
          <xdr:colOff>219075</xdr:colOff>
          <xdr:row>60</xdr:row>
          <xdr:rowOff>228600</xdr:rowOff>
        </xdr:to>
        <xdr:sp macro="" textlink="">
          <xdr:nvSpPr>
            <xdr:cNvPr id="14402" name="OptionButton10" hidden="1">
              <a:extLst>
                <a:ext uri="{63B3BB69-23CF-44E3-9099-C40C66FF867C}">
                  <a14:compatExt spid="_x0000_s14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61</xdr:row>
          <xdr:rowOff>47625</xdr:rowOff>
        </xdr:from>
        <xdr:to>
          <xdr:col>15</xdr:col>
          <xdr:colOff>209550</xdr:colOff>
          <xdr:row>61</xdr:row>
          <xdr:rowOff>209550</xdr:rowOff>
        </xdr:to>
        <xdr:sp macro="" textlink="">
          <xdr:nvSpPr>
            <xdr:cNvPr id="14403" name="OptionButton11" hidden="1">
              <a:extLst>
                <a:ext uri="{63B3BB69-23CF-44E3-9099-C40C66FF867C}">
                  <a14:compatExt spid="_x0000_s14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60</xdr:row>
          <xdr:rowOff>38100</xdr:rowOff>
        </xdr:from>
        <xdr:to>
          <xdr:col>22</xdr:col>
          <xdr:colOff>238125</xdr:colOff>
          <xdr:row>60</xdr:row>
          <xdr:rowOff>219075</xdr:rowOff>
        </xdr:to>
        <xdr:sp macro="" textlink="">
          <xdr:nvSpPr>
            <xdr:cNvPr id="14406" name="OptionButton19" hidden="1">
              <a:extLst>
                <a:ext uri="{63B3BB69-23CF-44E3-9099-C40C66FF867C}">
                  <a14:compatExt spid="_x0000_s14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61</xdr:row>
          <xdr:rowOff>38100</xdr:rowOff>
        </xdr:from>
        <xdr:to>
          <xdr:col>22</xdr:col>
          <xdr:colOff>238125</xdr:colOff>
          <xdr:row>61</xdr:row>
          <xdr:rowOff>219075</xdr:rowOff>
        </xdr:to>
        <xdr:sp macro="" textlink="">
          <xdr:nvSpPr>
            <xdr:cNvPr id="14407" name="OptionButton20" hidden="1">
              <a:extLst>
                <a:ext uri="{63B3BB69-23CF-44E3-9099-C40C66FF867C}">
                  <a14:compatExt spid="_x0000_s14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47625</xdr:rowOff>
        </xdr:from>
        <xdr:to>
          <xdr:col>3</xdr:col>
          <xdr:colOff>219075</xdr:colOff>
          <xdr:row>73</xdr:row>
          <xdr:rowOff>228600</xdr:rowOff>
        </xdr:to>
        <xdr:sp macro="" textlink="">
          <xdr:nvSpPr>
            <xdr:cNvPr id="14408" name="OptionButton22" hidden="1">
              <a:extLst>
                <a:ext uri="{63B3BB69-23CF-44E3-9099-C40C66FF867C}">
                  <a14:compatExt spid="_x0000_s14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73</xdr:row>
          <xdr:rowOff>47625</xdr:rowOff>
        </xdr:from>
        <xdr:to>
          <xdr:col>4</xdr:col>
          <xdr:colOff>219075</xdr:colOff>
          <xdr:row>73</xdr:row>
          <xdr:rowOff>228600</xdr:rowOff>
        </xdr:to>
        <xdr:sp macro="" textlink="">
          <xdr:nvSpPr>
            <xdr:cNvPr id="14409" name="OptionButton23" hidden="1">
              <a:extLst>
                <a:ext uri="{63B3BB69-23CF-44E3-9099-C40C66FF867C}">
                  <a14:compatExt spid="_x0000_s14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73</xdr:row>
          <xdr:rowOff>47625</xdr:rowOff>
        </xdr:from>
        <xdr:to>
          <xdr:col>31</xdr:col>
          <xdr:colOff>219075</xdr:colOff>
          <xdr:row>73</xdr:row>
          <xdr:rowOff>228600</xdr:rowOff>
        </xdr:to>
        <xdr:sp macro="" textlink="">
          <xdr:nvSpPr>
            <xdr:cNvPr id="14410" name="OptionButton25" hidden="1">
              <a:extLst>
                <a:ext uri="{63B3BB69-23CF-44E3-9099-C40C66FF867C}">
                  <a14:compatExt spid="_x0000_s14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74</xdr:row>
          <xdr:rowOff>57150</xdr:rowOff>
        </xdr:from>
        <xdr:to>
          <xdr:col>3</xdr:col>
          <xdr:colOff>209550</xdr:colOff>
          <xdr:row>74</xdr:row>
          <xdr:rowOff>228600</xdr:rowOff>
        </xdr:to>
        <xdr:sp macro="" textlink="">
          <xdr:nvSpPr>
            <xdr:cNvPr id="14419" name="OptionButton26" hidden="1">
              <a:extLst>
                <a:ext uri="{63B3BB69-23CF-44E3-9099-C40C66FF867C}">
                  <a14:compatExt spid="_x0000_s14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74</xdr:row>
          <xdr:rowOff>57150</xdr:rowOff>
        </xdr:from>
        <xdr:to>
          <xdr:col>4</xdr:col>
          <xdr:colOff>209550</xdr:colOff>
          <xdr:row>74</xdr:row>
          <xdr:rowOff>228600</xdr:rowOff>
        </xdr:to>
        <xdr:sp macro="" textlink="">
          <xdr:nvSpPr>
            <xdr:cNvPr id="14420" name="OptionButton27" hidden="1">
              <a:extLst>
                <a:ext uri="{63B3BB69-23CF-44E3-9099-C40C66FF867C}">
                  <a14:compatExt spid="_x0000_s14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74</xdr:row>
          <xdr:rowOff>57150</xdr:rowOff>
        </xdr:from>
        <xdr:to>
          <xdr:col>31</xdr:col>
          <xdr:colOff>209550</xdr:colOff>
          <xdr:row>74</xdr:row>
          <xdr:rowOff>228600</xdr:rowOff>
        </xdr:to>
        <xdr:sp macro="" textlink="">
          <xdr:nvSpPr>
            <xdr:cNvPr id="14421" name="OptionButton28" hidden="1">
              <a:extLst>
                <a:ext uri="{63B3BB69-23CF-44E3-9099-C40C66FF867C}">
                  <a14:compatExt spid="_x0000_s14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75</xdr:row>
          <xdr:rowOff>57150</xdr:rowOff>
        </xdr:from>
        <xdr:to>
          <xdr:col>3</xdr:col>
          <xdr:colOff>219075</xdr:colOff>
          <xdr:row>75</xdr:row>
          <xdr:rowOff>238125</xdr:rowOff>
        </xdr:to>
        <xdr:sp macro="" textlink="">
          <xdr:nvSpPr>
            <xdr:cNvPr id="14422" name="OptionButton29" hidden="1">
              <a:extLst>
                <a:ext uri="{63B3BB69-23CF-44E3-9099-C40C66FF867C}">
                  <a14:compatExt spid="_x0000_s14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75</xdr:row>
          <xdr:rowOff>57150</xdr:rowOff>
        </xdr:from>
        <xdr:to>
          <xdr:col>4</xdr:col>
          <xdr:colOff>219075</xdr:colOff>
          <xdr:row>75</xdr:row>
          <xdr:rowOff>238125</xdr:rowOff>
        </xdr:to>
        <xdr:sp macro="" textlink="">
          <xdr:nvSpPr>
            <xdr:cNvPr id="14423" name="OptionButton30" hidden="1">
              <a:extLst>
                <a:ext uri="{63B3BB69-23CF-44E3-9099-C40C66FF867C}">
                  <a14:compatExt spid="_x0000_s14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75</xdr:row>
          <xdr:rowOff>57150</xdr:rowOff>
        </xdr:from>
        <xdr:to>
          <xdr:col>31</xdr:col>
          <xdr:colOff>219075</xdr:colOff>
          <xdr:row>75</xdr:row>
          <xdr:rowOff>238125</xdr:rowOff>
        </xdr:to>
        <xdr:sp macro="" textlink="">
          <xdr:nvSpPr>
            <xdr:cNvPr id="14424" name="OptionButton31" hidden="1">
              <a:extLst>
                <a:ext uri="{63B3BB69-23CF-44E3-9099-C40C66FF867C}">
                  <a14:compatExt spid="_x0000_s14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76</xdr:row>
          <xdr:rowOff>47625</xdr:rowOff>
        </xdr:from>
        <xdr:to>
          <xdr:col>3</xdr:col>
          <xdr:colOff>219075</xdr:colOff>
          <xdr:row>76</xdr:row>
          <xdr:rowOff>238125</xdr:rowOff>
        </xdr:to>
        <xdr:sp macro="" textlink="">
          <xdr:nvSpPr>
            <xdr:cNvPr id="14425" name="OptionButton37" hidden="1">
              <a:extLst>
                <a:ext uri="{63B3BB69-23CF-44E3-9099-C40C66FF867C}">
                  <a14:compatExt spid="_x0000_s14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76</xdr:row>
          <xdr:rowOff>47625</xdr:rowOff>
        </xdr:from>
        <xdr:to>
          <xdr:col>4</xdr:col>
          <xdr:colOff>219075</xdr:colOff>
          <xdr:row>76</xdr:row>
          <xdr:rowOff>238125</xdr:rowOff>
        </xdr:to>
        <xdr:sp macro="" textlink="">
          <xdr:nvSpPr>
            <xdr:cNvPr id="14426" name="OptionButton38" hidden="1">
              <a:extLst>
                <a:ext uri="{63B3BB69-23CF-44E3-9099-C40C66FF867C}">
                  <a14:compatExt spid="_x0000_s14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76</xdr:row>
          <xdr:rowOff>47625</xdr:rowOff>
        </xdr:from>
        <xdr:to>
          <xdr:col>31</xdr:col>
          <xdr:colOff>219075</xdr:colOff>
          <xdr:row>76</xdr:row>
          <xdr:rowOff>238125</xdr:rowOff>
        </xdr:to>
        <xdr:sp macro="" textlink="">
          <xdr:nvSpPr>
            <xdr:cNvPr id="14427" name="OptionButton39" hidden="1">
              <a:extLst>
                <a:ext uri="{63B3BB69-23CF-44E3-9099-C40C66FF867C}">
                  <a14:compatExt spid="_x0000_s14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77</xdr:row>
          <xdr:rowOff>38100</xdr:rowOff>
        </xdr:from>
        <xdr:to>
          <xdr:col>5</xdr:col>
          <xdr:colOff>209550</xdr:colOff>
          <xdr:row>77</xdr:row>
          <xdr:rowOff>200025</xdr:rowOff>
        </xdr:to>
        <xdr:sp macro="" textlink="">
          <xdr:nvSpPr>
            <xdr:cNvPr id="14431" name="CheckBox1" hidden="1">
              <a:extLst>
                <a:ext uri="{63B3BB69-23CF-44E3-9099-C40C66FF867C}">
                  <a14:compatExt spid="_x0000_s14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77</xdr:row>
          <xdr:rowOff>38100</xdr:rowOff>
        </xdr:from>
        <xdr:to>
          <xdr:col>8</xdr:col>
          <xdr:colOff>209550</xdr:colOff>
          <xdr:row>77</xdr:row>
          <xdr:rowOff>200025</xdr:rowOff>
        </xdr:to>
        <xdr:sp macro="" textlink="">
          <xdr:nvSpPr>
            <xdr:cNvPr id="14437" name="CheckBox2" hidden="1">
              <a:extLst>
                <a:ext uri="{63B3BB69-23CF-44E3-9099-C40C66FF867C}">
                  <a14:compatExt spid="_x0000_s14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77</xdr:row>
          <xdr:rowOff>38100</xdr:rowOff>
        </xdr:from>
        <xdr:to>
          <xdr:col>11</xdr:col>
          <xdr:colOff>209550</xdr:colOff>
          <xdr:row>77</xdr:row>
          <xdr:rowOff>200025</xdr:rowOff>
        </xdr:to>
        <xdr:sp macro="" textlink="">
          <xdr:nvSpPr>
            <xdr:cNvPr id="14438" name="CheckBox3" hidden="1">
              <a:extLst>
                <a:ext uri="{63B3BB69-23CF-44E3-9099-C40C66FF867C}">
                  <a14:compatExt spid="_x0000_s14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77</xdr:row>
          <xdr:rowOff>38100</xdr:rowOff>
        </xdr:from>
        <xdr:to>
          <xdr:col>14</xdr:col>
          <xdr:colOff>209550</xdr:colOff>
          <xdr:row>77</xdr:row>
          <xdr:rowOff>200025</xdr:rowOff>
        </xdr:to>
        <xdr:sp macro="" textlink="">
          <xdr:nvSpPr>
            <xdr:cNvPr id="14439" name="CheckBox4" hidden="1">
              <a:extLst>
                <a:ext uri="{63B3BB69-23CF-44E3-9099-C40C66FF867C}">
                  <a14:compatExt spid="_x0000_s14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77</xdr:row>
          <xdr:rowOff>38100</xdr:rowOff>
        </xdr:from>
        <xdr:to>
          <xdr:col>17</xdr:col>
          <xdr:colOff>209550</xdr:colOff>
          <xdr:row>77</xdr:row>
          <xdr:rowOff>200025</xdr:rowOff>
        </xdr:to>
        <xdr:sp macro="" textlink="">
          <xdr:nvSpPr>
            <xdr:cNvPr id="14440" name="CheckBox5" hidden="1">
              <a:extLst>
                <a:ext uri="{63B3BB69-23CF-44E3-9099-C40C66FF867C}">
                  <a14:compatExt spid="_x0000_s14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77</xdr:row>
          <xdr:rowOff>38100</xdr:rowOff>
        </xdr:from>
        <xdr:to>
          <xdr:col>20</xdr:col>
          <xdr:colOff>209550</xdr:colOff>
          <xdr:row>77</xdr:row>
          <xdr:rowOff>200025</xdr:rowOff>
        </xdr:to>
        <xdr:sp macro="" textlink="">
          <xdr:nvSpPr>
            <xdr:cNvPr id="14441" name="CheckBox6" hidden="1">
              <a:extLst>
                <a:ext uri="{63B3BB69-23CF-44E3-9099-C40C66FF867C}">
                  <a14:compatExt spid="_x0000_s1444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2060"/>
    <pageSetUpPr fitToPage="1"/>
  </sheetPr>
  <dimension ref="A1:AN123"/>
  <sheetViews>
    <sheetView tabSelected="1" view="pageBreakPreview" topLeftCell="A55" zoomScaleNormal="100" zoomScaleSheetLayoutView="100" workbookViewId="0">
      <selection activeCell="X63" sqref="X63:Z63"/>
    </sheetView>
  </sheetViews>
  <sheetFormatPr defaultColWidth="8.875" defaultRowHeight="11.25" x14ac:dyDescent="0.15"/>
  <cols>
    <col min="1" max="26" width="3.5" style="1" customWidth="1"/>
    <col min="27" max="27" width="3.875" style="1" customWidth="1"/>
    <col min="28" max="28" width="16" style="1" customWidth="1"/>
    <col min="29" max="29" width="16.625" style="1" customWidth="1"/>
    <col min="30" max="30" width="3.875" style="1" customWidth="1"/>
    <col min="31" max="31" width="4" style="1" customWidth="1"/>
    <col min="32" max="35" width="3.875" style="1" customWidth="1"/>
    <col min="36" max="16384" width="8.875" style="1"/>
  </cols>
  <sheetData>
    <row r="1" spans="1:29" ht="20.45" customHeight="1" x14ac:dyDescent="0.15">
      <c r="A1" s="106" t="s">
        <v>56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row>
    <row r="2" spans="1:29" ht="11.25" customHeight="1" x14ac:dyDescent="0.15">
      <c r="A2" s="63"/>
      <c r="B2" s="63"/>
      <c r="C2" s="63"/>
      <c r="D2" s="63"/>
      <c r="E2" s="63"/>
      <c r="F2" s="63"/>
      <c r="G2" s="63"/>
      <c r="H2" s="63"/>
      <c r="I2" s="63"/>
      <c r="J2" s="63"/>
      <c r="K2" s="63"/>
      <c r="L2" s="63"/>
      <c r="M2" s="63"/>
      <c r="N2" s="63"/>
      <c r="O2" s="63"/>
      <c r="P2" s="63"/>
      <c r="Q2" s="63"/>
      <c r="R2" s="63"/>
      <c r="S2" s="63"/>
      <c r="T2" s="63"/>
      <c r="U2" s="63"/>
      <c r="V2" s="63"/>
      <c r="W2" s="63"/>
    </row>
    <row r="3" spans="1:29" s="6" customFormat="1" ht="20.45" customHeight="1" x14ac:dyDescent="0.15">
      <c r="A3" s="39"/>
      <c r="B3" s="107" t="s">
        <v>6</v>
      </c>
      <c r="C3" s="108"/>
      <c r="D3" s="108"/>
      <c r="E3" s="108"/>
      <c r="F3" s="108"/>
      <c r="G3" s="108"/>
      <c r="H3" s="108"/>
      <c r="I3" s="108"/>
      <c r="J3" s="108"/>
      <c r="K3" s="108"/>
      <c r="L3" s="108"/>
      <c r="M3" s="108"/>
      <c r="N3" s="108"/>
      <c r="O3" s="109"/>
      <c r="P3" s="39"/>
      <c r="Q3" s="107" t="s">
        <v>7</v>
      </c>
      <c r="R3" s="108"/>
      <c r="S3" s="108"/>
      <c r="T3" s="108"/>
      <c r="U3" s="108"/>
      <c r="V3" s="108"/>
      <c r="W3" s="108"/>
      <c r="X3" s="108"/>
      <c r="Y3" s="108"/>
      <c r="Z3" s="108"/>
      <c r="AA3" s="108"/>
      <c r="AB3" s="109"/>
      <c r="AC3" s="39"/>
    </row>
    <row r="4" spans="1:29" s="6" customFormat="1" ht="20.45" customHeight="1" x14ac:dyDescent="0.15">
      <c r="A4" s="39"/>
      <c r="B4" s="188"/>
      <c r="C4" s="189"/>
      <c r="D4" s="189"/>
      <c r="E4" s="189"/>
      <c r="F4" s="189"/>
      <c r="G4" s="189"/>
      <c r="H4" s="189"/>
      <c r="I4" s="189"/>
      <c r="J4" s="189"/>
      <c r="K4" s="189"/>
      <c r="L4" s="189"/>
      <c r="M4" s="189"/>
      <c r="N4" s="189"/>
      <c r="O4" s="190"/>
      <c r="P4" s="39"/>
      <c r="Q4" s="191"/>
      <c r="R4" s="192"/>
      <c r="S4" s="192"/>
      <c r="T4" s="192"/>
      <c r="U4" s="195"/>
      <c r="V4" s="192"/>
      <c r="W4" s="192"/>
      <c r="X4" s="192"/>
      <c r="Y4" s="192"/>
      <c r="Z4" s="192"/>
      <c r="AA4" s="195"/>
      <c r="AB4" s="197"/>
      <c r="AC4" s="39"/>
    </row>
    <row r="5" spans="1:29" s="6" customFormat="1" ht="20.45" customHeight="1" x14ac:dyDescent="0.15">
      <c r="A5" s="39"/>
      <c r="B5" s="188"/>
      <c r="C5" s="189"/>
      <c r="D5" s="189"/>
      <c r="E5" s="189"/>
      <c r="F5" s="189"/>
      <c r="G5" s="189"/>
      <c r="H5" s="189"/>
      <c r="I5" s="189"/>
      <c r="J5" s="189"/>
      <c r="K5" s="189"/>
      <c r="L5" s="189"/>
      <c r="M5" s="189"/>
      <c r="N5" s="189"/>
      <c r="O5" s="190"/>
      <c r="P5" s="39"/>
      <c r="Q5" s="193"/>
      <c r="R5" s="194"/>
      <c r="S5" s="194"/>
      <c r="T5" s="194"/>
      <c r="U5" s="196"/>
      <c r="V5" s="194"/>
      <c r="W5" s="194"/>
      <c r="X5" s="194"/>
      <c r="Y5" s="194"/>
      <c r="Z5" s="194"/>
      <c r="AA5" s="196"/>
      <c r="AB5" s="198"/>
      <c r="AC5" s="39"/>
    </row>
    <row r="6" spans="1:29" s="6" customFormat="1" ht="20.45" customHeight="1" x14ac:dyDescent="0.15">
      <c r="A6" s="39"/>
      <c r="B6" s="107" t="s">
        <v>8</v>
      </c>
      <c r="C6" s="108"/>
      <c r="D6" s="108"/>
      <c r="E6" s="108"/>
      <c r="F6" s="108"/>
      <c r="G6" s="108"/>
      <c r="H6" s="108"/>
      <c r="I6" s="108"/>
      <c r="J6" s="108"/>
      <c r="K6" s="108"/>
      <c r="L6" s="108"/>
      <c r="M6" s="108"/>
      <c r="N6" s="108"/>
      <c r="O6" s="109"/>
      <c r="P6" s="39"/>
      <c r="Q6" s="107" t="s">
        <v>5</v>
      </c>
      <c r="R6" s="108"/>
      <c r="S6" s="108"/>
      <c r="T6" s="108"/>
      <c r="U6" s="108"/>
      <c r="V6" s="108"/>
      <c r="W6" s="108"/>
      <c r="X6" s="108"/>
      <c r="Y6" s="108"/>
      <c r="Z6" s="108"/>
      <c r="AA6" s="108"/>
      <c r="AB6" s="109"/>
      <c r="AC6" s="39"/>
    </row>
    <row r="7" spans="1:29" s="6" customFormat="1" ht="20.45" customHeight="1" x14ac:dyDescent="0.15">
      <c r="A7" s="39"/>
      <c r="B7" s="188"/>
      <c r="C7" s="189"/>
      <c r="D7" s="189"/>
      <c r="E7" s="189"/>
      <c r="F7" s="189"/>
      <c r="G7" s="189"/>
      <c r="H7" s="189"/>
      <c r="I7" s="189"/>
      <c r="J7" s="189"/>
      <c r="K7" s="189"/>
      <c r="L7" s="189"/>
      <c r="M7" s="189"/>
      <c r="N7" s="189"/>
      <c r="O7" s="190"/>
      <c r="P7" s="39"/>
      <c r="Q7" s="204"/>
      <c r="R7" s="205"/>
      <c r="S7" s="205"/>
      <c r="T7" s="205"/>
      <c r="U7" s="205"/>
      <c r="V7" s="205"/>
      <c r="W7" s="205"/>
      <c r="X7" s="205"/>
      <c r="Y7" s="205"/>
      <c r="Z7" s="205"/>
      <c r="AA7" s="205"/>
      <c r="AB7" s="206"/>
      <c r="AC7" s="39"/>
    </row>
    <row r="8" spans="1:29" s="6" customFormat="1" ht="20.45" customHeight="1" x14ac:dyDescent="0.15">
      <c r="A8" s="39"/>
      <c r="B8" s="188"/>
      <c r="C8" s="189"/>
      <c r="D8" s="189"/>
      <c r="E8" s="189"/>
      <c r="F8" s="189"/>
      <c r="G8" s="189"/>
      <c r="H8" s="189"/>
      <c r="I8" s="189"/>
      <c r="J8" s="189"/>
      <c r="K8" s="189"/>
      <c r="L8" s="189"/>
      <c r="M8" s="189"/>
      <c r="N8" s="189"/>
      <c r="O8" s="190"/>
      <c r="P8" s="39"/>
      <c r="Q8" s="207"/>
      <c r="R8" s="208"/>
      <c r="S8" s="208"/>
      <c r="T8" s="208"/>
      <c r="U8" s="208"/>
      <c r="V8" s="208"/>
      <c r="W8" s="208"/>
      <c r="X8" s="208"/>
      <c r="Y8" s="208"/>
      <c r="Z8" s="208"/>
      <c r="AA8" s="208"/>
      <c r="AB8" s="209"/>
      <c r="AC8" s="39"/>
    </row>
    <row r="9" spans="1:29" s="6" customFormat="1" ht="13.5" customHeight="1" x14ac:dyDescent="0.15">
      <c r="A9" s="39"/>
      <c r="B9" s="39"/>
      <c r="C9" s="39"/>
      <c r="D9" s="39"/>
      <c r="E9" s="39"/>
      <c r="F9" s="39"/>
      <c r="G9" s="39"/>
      <c r="H9" s="39"/>
      <c r="I9" s="39"/>
      <c r="J9" s="39"/>
      <c r="K9" s="39"/>
      <c r="L9" s="40"/>
      <c r="M9" s="39"/>
      <c r="N9" s="39"/>
      <c r="O9" s="39"/>
      <c r="P9" s="39"/>
      <c r="Q9" s="39"/>
      <c r="R9" s="39"/>
      <c r="S9" s="39"/>
      <c r="T9" s="39"/>
      <c r="U9" s="39"/>
      <c r="V9" s="39"/>
      <c r="W9" s="39"/>
    </row>
    <row r="10" spans="1:29" s="6" customFormat="1" ht="22.5" customHeight="1" x14ac:dyDescent="0.15">
      <c r="A10" s="39"/>
      <c r="B10" s="222" t="s">
        <v>57</v>
      </c>
      <c r="C10" s="223"/>
      <c r="D10" s="222" t="s">
        <v>58</v>
      </c>
      <c r="E10" s="223"/>
      <c r="F10" s="73"/>
      <c r="G10" s="102" t="s">
        <v>59</v>
      </c>
      <c r="H10" s="102"/>
      <c r="I10" s="102"/>
      <c r="J10" s="102"/>
      <c r="K10" s="102"/>
      <c r="L10" s="102"/>
      <c r="M10" s="102"/>
      <c r="N10" s="102"/>
      <c r="O10" s="102"/>
      <c r="P10" s="102"/>
      <c r="Q10" s="102"/>
      <c r="R10" s="102"/>
      <c r="S10" s="102"/>
      <c r="T10" s="102"/>
      <c r="U10" s="102"/>
      <c r="V10" s="224"/>
      <c r="W10" s="73"/>
      <c r="X10" s="169" t="s">
        <v>61</v>
      </c>
      <c r="Y10" s="229"/>
      <c r="Z10" s="229"/>
      <c r="AA10" s="229"/>
      <c r="AB10" s="229"/>
      <c r="AC10" s="229"/>
    </row>
    <row r="11" spans="1:29" s="6" customFormat="1" ht="22.5" customHeight="1" x14ac:dyDescent="0.15">
      <c r="A11" s="39"/>
      <c r="B11" s="223"/>
      <c r="C11" s="223"/>
      <c r="D11" s="223"/>
      <c r="E11" s="223"/>
      <c r="F11" s="73"/>
      <c r="G11" s="168" t="s">
        <v>60</v>
      </c>
      <c r="H11" s="168"/>
      <c r="I11" s="168"/>
      <c r="J11" s="168"/>
      <c r="K11" s="168"/>
      <c r="L11" s="168"/>
      <c r="M11" s="168"/>
      <c r="N11" s="168"/>
      <c r="O11" s="168"/>
      <c r="P11" s="168"/>
      <c r="Q11" s="168"/>
      <c r="R11" s="168"/>
      <c r="S11" s="168"/>
      <c r="T11" s="168"/>
      <c r="U11" s="168"/>
      <c r="V11" s="169"/>
      <c r="W11" s="73"/>
      <c r="X11" s="169" t="s">
        <v>62</v>
      </c>
      <c r="Y11" s="229"/>
      <c r="Z11" s="229"/>
      <c r="AA11" s="229"/>
      <c r="AB11" s="229"/>
      <c r="AC11" s="229"/>
    </row>
    <row r="12" spans="1:29" s="6" customFormat="1" ht="13.5" customHeight="1" x14ac:dyDescent="0.15">
      <c r="A12" s="39"/>
      <c r="B12" s="39"/>
      <c r="C12" s="39"/>
      <c r="D12" s="39"/>
      <c r="E12" s="39"/>
      <c r="F12" s="39"/>
      <c r="G12" s="39"/>
      <c r="H12" s="39"/>
      <c r="I12" s="39"/>
      <c r="J12" s="39"/>
      <c r="K12" s="39"/>
      <c r="L12" s="40"/>
      <c r="M12" s="39"/>
      <c r="N12" s="39"/>
      <c r="O12" s="39"/>
      <c r="P12" s="39"/>
      <c r="Q12" s="39"/>
      <c r="R12" s="39"/>
      <c r="S12" s="39"/>
      <c r="T12" s="39"/>
      <c r="U12" s="39"/>
      <c r="V12" s="39"/>
      <c r="W12" s="39"/>
    </row>
    <row r="13" spans="1:29" ht="28.5" customHeight="1" x14ac:dyDescent="0.15">
      <c r="A13" s="210" t="s">
        <v>53</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row>
    <row r="14" spans="1:29" ht="20.45" customHeight="1" thickBot="1" x14ac:dyDescent="0.2">
      <c r="B14" s="37" t="s">
        <v>46</v>
      </c>
      <c r="C14" s="53"/>
      <c r="D14" s="53"/>
      <c r="E14" s="53"/>
      <c r="F14" s="53"/>
      <c r="G14" s="53"/>
      <c r="H14" s="53"/>
      <c r="I14" s="53"/>
      <c r="J14" s="53"/>
      <c r="K14" s="53"/>
      <c r="L14" s="53"/>
      <c r="M14" s="53"/>
      <c r="N14" s="53"/>
      <c r="O14" s="53"/>
      <c r="R14" s="14"/>
      <c r="S14" s="15"/>
      <c r="T14" s="15"/>
    </row>
    <row r="15" spans="1:29" ht="20.45" customHeight="1" thickBot="1" x14ac:dyDescent="0.2">
      <c r="B15" s="211" t="s">
        <v>9</v>
      </c>
      <c r="C15" s="214" t="s">
        <v>47</v>
      </c>
      <c r="D15" s="215"/>
      <c r="E15" s="215"/>
      <c r="F15" s="215"/>
      <c r="G15" s="215"/>
      <c r="H15" s="215"/>
      <c r="I15" s="215"/>
      <c r="J15" s="215"/>
      <c r="K15" s="215"/>
      <c r="L15" s="215"/>
      <c r="M15" s="215"/>
      <c r="N15" s="215"/>
      <c r="O15" s="215"/>
      <c r="P15" s="216" t="s">
        <v>41</v>
      </c>
      <c r="Q15" s="216"/>
      <c r="R15" s="216"/>
      <c r="S15" s="216"/>
      <c r="T15" s="216"/>
      <c r="U15" s="216"/>
      <c r="V15" s="216"/>
      <c r="W15" s="216"/>
      <c r="X15" s="217">
        <f>IF(AB16+AB17+AB18+AB19+AB20+AB21+AB22+AB23+AB24&gt;300,"超過",AB16+AB17+AB18+AB19+AB20+AB21+AB22+AB23+AB24)</f>
        <v>300</v>
      </c>
      <c r="Y15" s="218"/>
      <c r="Z15" s="218"/>
      <c r="AA15" s="12" t="s">
        <v>29</v>
      </c>
      <c r="AB15" s="23" t="s">
        <v>39</v>
      </c>
      <c r="AC15" s="24" t="s">
        <v>40</v>
      </c>
    </row>
    <row r="16" spans="1:29" ht="20.45" customHeight="1" x14ac:dyDescent="0.15">
      <c r="B16" s="212"/>
      <c r="C16" s="219"/>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1"/>
      <c r="AB16" s="61" t="str">
        <f>IF(LEN(C16)&lt;=35,"35",LEN(C16))</f>
        <v>35</v>
      </c>
      <c r="AC16" s="58">
        <f>35-LEN(C16)</f>
        <v>35</v>
      </c>
    </row>
    <row r="17" spans="2:36" ht="20.45" customHeight="1" x14ac:dyDescent="0.15">
      <c r="B17" s="212"/>
      <c r="C17" s="148"/>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50"/>
      <c r="AB17" s="61" t="str">
        <f t="shared" ref="AB17:AB23" si="0">IF(LEN(C17)&lt;=35,"35",LEN(C17))</f>
        <v>35</v>
      </c>
      <c r="AC17" s="58">
        <f t="shared" ref="AC17:AC23" si="1">35-LEN(C17)</f>
        <v>35</v>
      </c>
    </row>
    <row r="18" spans="2:36" ht="20.45" customHeight="1" x14ac:dyDescent="0.15">
      <c r="B18" s="212"/>
      <c r="C18" s="148"/>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50"/>
      <c r="AB18" s="61" t="str">
        <f t="shared" si="0"/>
        <v>35</v>
      </c>
      <c r="AC18" s="58">
        <f t="shared" si="1"/>
        <v>35</v>
      </c>
    </row>
    <row r="19" spans="2:36" ht="20.45" customHeight="1" x14ac:dyDescent="0.15">
      <c r="B19" s="212"/>
      <c r="C19" s="148"/>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50"/>
      <c r="AB19" s="61" t="str">
        <f t="shared" si="0"/>
        <v>35</v>
      </c>
      <c r="AC19" s="58">
        <f t="shared" si="1"/>
        <v>35</v>
      </c>
    </row>
    <row r="20" spans="2:36" ht="20.45" customHeight="1" x14ac:dyDescent="0.15">
      <c r="B20" s="212"/>
      <c r="C20" s="148"/>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50"/>
      <c r="AB20" s="61" t="str">
        <f t="shared" si="0"/>
        <v>35</v>
      </c>
      <c r="AC20" s="58">
        <f t="shared" si="1"/>
        <v>35</v>
      </c>
    </row>
    <row r="21" spans="2:36" ht="20.45" customHeight="1" x14ac:dyDescent="0.15">
      <c r="B21" s="212"/>
      <c r="C21" s="148"/>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50"/>
      <c r="AB21" s="61" t="str">
        <f t="shared" si="0"/>
        <v>35</v>
      </c>
      <c r="AC21" s="58">
        <f t="shared" si="1"/>
        <v>35</v>
      </c>
    </row>
    <row r="22" spans="2:36" ht="20.45" customHeight="1" x14ac:dyDescent="0.15">
      <c r="B22" s="212"/>
      <c r="C22" s="148"/>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50"/>
      <c r="AB22" s="61" t="str">
        <f t="shared" si="0"/>
        <v>35</v>
      </c>
      <c r="AC22" s="58">
        <f t="shared" si="1"/>
        <v>35</v>
      </c>
    </row>
    <row r="23" spans="2:36" ht="20.45" customHeight="1" x14ac:dyDescent="0.15">
      <c r="B23" s="212"/>
      <c r="C23" s="148"/>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50"/>
      <c r="AB23" s="61" t="str">
        <f t="shared" si="0"/>
        <v>35</v>
      </c>
      <c r="AC23" s="58">
        <f t="shared" si="1"/>
        <v>35</v>
      </c>
    </row>
    <row r="24" spans="2:36" ht="20.45" customHeight="1" thickBot="1" x14ac:dyDescent="0.2">
      <c r="B24" s="213"/>
      <c r="C24" s="225"/>
      <c r="D24" s="226"/>
      <c r="E24" s="226"/>
      <c r="F24" s="226"/>
      <c r="G24" s="227"/>
      <c r="H24" s="227"/>
      <c r="I24" s="227"/>
      <c r="J24" s="227"/>
      <c r="K24" s="227"/>
      <c r="L24" s="227"/>
      <c r="M24" s="227"/>
      <c r="N24" s="227"/>
      <c r="O24" s="227"/>
      <c r="P24" s="227"/>
      <c r="Q24" s="227"/>
      <c r="R24" s="227"/>
      <c r="S24" s="227"/>
      <c r="T24" s="227"/>
      <c r="U24" s="227"/>
      <c r="V24" s="227"/>
      <c r="W24" s="227"/>
      <c r="X24" s="227"/>
      <c r="Y24" s="227"/>
      <c r="Z24" s="227"/>
      <c r="AA24" s="228"/>
      <c r="AB24" s="62" t="str">
        <f>IF(LEN(C24)&lt;=20,"20",LEN(C24))</f>
        <v>20</v>
      </c>
      <c r="AC24" s="59">
        <f>20-LEN(C24)</f>
        <v>20</v>
      </c>
      <c r="AG24" s="21"/>
    </row>
    <row r="25" spans="2:36" ht="20.45" customHeight="1" x14ac:dyDescent="0.15">
      <c r="B25" s="230" t="s">
        <v>5</v>
      </c>
      <c r="C25" s="158"/>
      <c r="D25" s="233" t="s">
        <v>68</v>
      </c>
      <c r="E25" s="234"/>
      <c r="F25" s="235"/>
      <c r="G25" s="239" t="s">
        <v>70</v>
      </c>
      <c r="H25" s="240"/>
      <c r="I25" s="240"/>
      <c r="J25" s="240"/>
      <c r="K25" s="240"/>
      <c r="L25" s="240"/>
      <c r="M25" s="240"/>
      <c r="N25" s="240"/>
      <c r="O25" s="240"/>
      <c r="P25" s="240"/>
      <c r="Q25" s="240"/>
      <c r="R25" s="240"/>
      <c r="S25" s="216" t="s">
        <v>54</v>
      </c>
      <c r="T25" s="216"/>
      <c r="U25" s="216"/>
      <c r="V25" s="216"/>
      <c r="W25" s="216"/>
      <c r="X25" s="241" t="str">
        <f>IF(LEN(G26)&gt;26,"超過",AB26)</f>
        <v>26</v>
      </c>
      <c r="Y25" s="242"/>
      <c r="Z25" s="242"/>
      <c r="AA25" s="72" t="s">
        <v>29</v>
      </c>
      <c r="AB25" s="23" t="s">
        <v>43</v>
      </c>
      <c r="AC25" s="24" t="s">
        <v>40</v>
      </c>
      <c r="AG25" s="21"/>
    </row>
    <row r="26" spans="2:36" ht="20.45" customHeight="1" thickBot="1" x14ac:dyDescent="0.2">
      <c r="B26" s="231"/>
      <c r="C26" s="160"/>
      <c r="D26" s="236"/>
      <c r="E26" s="237"/>
      <c r="F26" s="238"/>
      <c r="G26" s="243"/>
      <c r="H26" s="244"/>
      <c r="I26" s="244"/>
      <c r="J26" s="244"/>
      <c r="K26" s="244"/>
      <c r="L26" s="244"/>
      <c r="M26" s="244"/>
      <c r="N26" s="244"/>
      <c r="O26" s="244"/>
      <c r="P26" s="244"/>
      <c r="Q26" s="244"/>
      <c r="R26" s="244"/>
      <c r="S26" s="244"/>
      <c r="T26" s="244"/>
      <c r="U26" s="244"/>
      <c r="V26" s="244"/>
      <c r="W26" s="244"/>
      <c r="X26" s="244"/>
      <c r="Y26" s="244"/>
      <c r="Z26" s="244"/>
      <c r="AA26" s="245"/>
      <c r="AB26" s="54" t="str">
        <f>IF(LEN(G26)&lt;=26,"26",LEN(G26))</f>
        <v>26</v>
      </c>
      <c r="AC26" s="58">
        <f>26-LEN(G26)</f>
        <v>26</v>
      </c>
      <c r="AG26" s="21"/>
    </row>
    <row r="27" spans="2:36" ht="27.75" customHeight="1" thickBot="1" x14ac:dyDescent="0.2">
      <c r="B27" s="231"/>
      <c r="C27" s="160"/>
      <c r="D27" s="182" t="s">
        <v>0</v>
      </c>
      <c r="E27" s="183"/>
      <c r="F27" s="183"/>
      <c r="G27" s="49"/>
      <c r="H27" s="185" t="s">
        <v>35</v>
      </c>
      <c r="I27" s="185"/>
      <c r="J27" s="185"/>
      <c r="K27" s="185"/>
      <c r="L27" s="185"/>
      <c r="M27" s="185"/>
      <c r="N27" s="28"/>
      <c r="O27" s="46"/>
      <c r="P27" s="47" t="s">
        <v>31</v>
      </c>
      <c r="Q27" s="65" t="s">
        <v>32</v>
      </c>
      <c r="R27" s="46"/>
      <c r="S27" s="186" t="s">
        <v>33</v>
      </c>
      <c r="T27" s="186"/>
      <c r="U27" s="186"/>
      <c r="V27" s="48" t="s">
        <v>34</v>
      </c>
      <c r="W27" s="18"/>
      <c r="X27" s="18"/>
      <c r="Y27" s="18"/>
      <c r="Z27" s="18"/>
      <c r="AA27" s="25"/>
      <c r="AC27" s="6"/>
    </row>
    <row r="28" spans="2:36" ht="20.45" customHeight="1" thickBot="1" x14ac:dyDescent="0.2">
      <c r="B28" s="231"/>
      <c r="C28" s="160"/>
      <c r="D28" s="182"/>
      <c r="E28" s="183"/>
      <c r="F28" s="184"/>
      <c r="G28" s="43"/>
      <c r="H28" s="187" t="s">
        <v>36</v>
      </c>
      <c r="I28" s="187"/>
      <c r="J28" s="187"/>
      <c r="K28" s="187"/>
      <c r="L28" s="45"/>
      <c r="M28" s="187" t="s">
        <v>37</v>
      </c>
      <c r="N28" s="187"/>
      <c r="O28" s="187"/>
      <c r="P28" s="64"/>
      <c r="Q28" s="19"/>
      <c r="R28" s="19"/>
      <c r="S28" s="19"/>
      <c r="T28" s="19"/>
      <c r="U28" s="19"/>
      <c r="V28" s="19"/>
      <c r="W28" s="19"/>
      <c r="X28" s="19"/>
      <c r="Y28" s="19"/>
      <c r="Z28" s="19"/>
      <c r="AA28" s="2"/>
      <c r="AB28" s="1" t="s">
        <v>69</v>
      </c>
      <c r="AC28" s="6"/>
    </row>
    <row r="29" spans="2:36" ht="20.45" customHeight="1" x14ac:dyDescent="0.15">
      <c r="B29" s="231"/>
      <c r="C29" s="160"/>
      <c r="D29" s="182"/>
      <c r="E29" s="183"/>
      <c r="F29" s="184"/>
      <c r="G29" s="20" t="s">
        <v>1</v>
      </c>
      <c r="H29" s="10"/>
      <c r="I29" s="10"/>
      <c r="J29" s="10"/>
      <c r="K29" s="10"/>
      <c r="L29" s="10"/>
      <c r="M29" s="10"/>
      <c r="N29" s="10"/>
      <c r="O29" s="10"/>
      <c r="P29" s="119" t="s">
        <v>41</v>
      </c>
      <c r="Q29" s="119"/>
      <c r="R29" s="119"/>
      <c r="S29" s="119"/>
      <c r="T29" s="119"/>
      <c r="U29" s="119"/>
      <c r="V29" s="119"/>
      <c r="W29" s="119"/>
      <c r="X29" s="120">
        <f>IF(AB30+AB31&gt;60,"超過",AB30+AB31)</f>
        <v>60</v>
      </c>
      <c r="Y29" s="121"/>
      <c r="Z29" s="121"/>
      <c r="AA29" s="29" t="s">
        <v>29</v>
      </c>
      <c r="AB29" s="23" t="s">
        <v>39</v>
      </c>
      <c r="AC29" s="24" t="s">
        <v>40</v>
      </c>
      <c r="AF29" s="6" t="s">
        <v>51</v>
      </c>
    </row>
    <row r="30" spans="2:36" ht="20.45" customHeight="1" x14ac:dyDescent="0.15">
      <c r="B30" s="231"/>
      <c r="C30" s="160"/>
      <c r="D30" s="170" t="s">
        <v>42</v>
      </c>
      <c r="E30" s="171"/>
      <c r="F30" s="172"/>
      <c r="G30" s="176"/>
      <c r="H30" s="177"/>
      <c r="I30" s="177"/>
      <c r="J30" s="177"/>
      <c r="K30" s="177"/>
      <c r="L30" s="177"/>
      <c r="M30" s="177"/>
      <c r="N30" s="177"/>
      <c r="O30" s="177"/>
      <c r="P30" s="177"/>
      <c r="Q30" s="177"/>
      <c r="R30" s="177"/>
      <c r="S30" s="177"/>
      <c r="T30" s="177"/>
      <c r="U30" s="177"/>
      <c r="V30" s="177"/>
      <c r="W30" s="177"/>
      <c r="X30" s="177"/>
      <c r="Y30" s="177"/>
      <c r="Z30" s="177"/>
      <c r="AA30" s="178"/>
      <c r="AB30" s="54" t="str">
        <f>IF(LEN(G30)&lt;=30,"30",LEN(G30))</f>
        <v>30</v>
      </c>
      <c r="AC30" s="58">
        <f>30-LEN(G30)</f>
        <v>30</v>
      </c>
      <c r="AF30" s="6"/>
      <c r="AG30" s="6" t="s">
        <v>67</v>
      </c>
    </row>
    <row r="31" spans="2:36" ht="20.45" customHeight="1" thickBot="1" x14ac:dyDescent="0.2">
      <c r="B31" s="232"/>
      <c r="C31" s="162"/>
      <c r="D31" s="173"/>
      <c r="E31" s="174"/>
      <c r="F31" s="175"/>
      <c r="G31" s="179"/>
      <c r="H31" s="180"/>
      <c r="I31" s="180"/>
      <c r="J31" s="180"/>
      <c r="K31" s="180"/>
      <c r="L31" s="180"/>
      <c r="M31" s="180"/>
      <c r="N31" s="180"/>
      <c r="O31" s="180"/>
      <c r="P31" s="180"/>
      <c r="Q31" s="180"/>
      <c r="R31" s="180"/>
      <c r="S31" s="180"/>
      <c r="T31" s="180"/>
      <c r="U31" s="180"/>
      <c r="V31" s="180"/>
      <c r="W31" s="180"/>
      <c r="X31" s="180"/>
      <c r="Y31" s="180"/>
      <c r="Z31" s="180"/>
      <c r="AA31" s="181"/>
      <c r="AB31" s="55" t="str">
        <f>IF(LEN(G31)&lt;=30,"30",LEN(G31))</f>
        <v>30</v>
      </c>
      <c r="AC31" s="59">
        <f>30-LEN(G31)</f>
        <v>30</v>
      </c>
      <c r="AF31" s="44"/>
      <c r="AG31" s="44" t="s">
        <v>63</v>
      </c>
      <c r="AH31" s="44"/>
      <c r="AI31" s="44"/>
      <c r="AJ31" s="44"/>
    </row>
    <row r="32" spans="2:36" ht="22.5" customHeight="1" x14ac:dyDescent="0.15">
      <c r="B32" s="64"/>
      <c r="C32" s="64"/>
      <c r="D32" s="64"/>
      <c r="E32" s="64"/>
      <c r="F32" s="64"/>
      <c r="G32" s="5"/>
      <c r="H32" s="5"/>
      <c r="I32" s="5"/>
      <c r="J32" s="5"/>
      <c r="K32" s="5"/>
      <c r="L32" s="5"/>
      <c r="M32" s="5"/>
      <c r="N32" s="5"/>
      <c r="O32" s="5"/>
      <c r="P32" s="5"/>
      <c r="Q32" s="5"/>
      <c r="R32" s="5"/>
      <c r="S32" s="5"/>
      <c r="T32" s="5"/>
      <c r="U32" s="5"/>
      <c r="V32" s="5"/>
      <c r="W32" s="5"/>
      <c r="AF32" s="44"/>
      <c r="AG32" s="44" t="s">
        <v>64</v>
      </c>
      <c r="AH32" s="44"/>
      <c r="AI32" s="44"/>
      <c r="AJ32" s="44"/>
    </row>
    <row r="33" spans="2:40" ht="20.45" customHeight="1" thickBot="1" x14ac:dyDescent="0.2">
      <c r="B33" s="66" t="s">
        <v>20</v>
      </c>
      <c r="C33" s="66"/>
      <c r="D33" s="66"/>
      <c r="E33" s="66"/>
      <c r="F33" s="66"/>
      <c r="G33" s="66"/>
      <c r="H33" s="71"/>
      <c r="R33" s="57"/>
      <c r="AF33" s="50"/>
      <c r="AG33" s="42" t="s">
        <v>65</v>
      </c>
      <c r="AH33" s="50"/>
      <c r="AI33" s="44"/>
    </row>
    <row r="34" spans="2:40" ht="22.5" customHeight="1" thickBot="1" x14ac:dyDescent="0.2">
      <c r="B34" s="151" t="s">
        <v>22</v>
      </c>
      <c r="C34" s="170" t="s">
        <v>2</v>
      </c>
      <c r="D34" s="171"/>
      <c r="E34" s="49"/>
      <c r="F34" s="202" t="s">
        <v>4</v>
      </c>
      <c r="G34" s="203"/>
      <c r="H34" s="261" t="s">
        <v>72</v>
      </c>
      <c r="I34" s="262"/>
      <c r="J34" s="262"/>
      <c r="K34" s="263"/>
      <c r="L34" s="267"/>
      <c r="M34" s="166"/>
      <c r="N34" s="166"/>
      <c r="O34" s="166"/>
      <c r="P34" s="166"/>
      <c r="Q34" s="166"/>
      <c r="R34" s="166"/>
      <c r="S34" s="166"/>
      <c r="T34" s="166"/>
      <c r="U34" s="166"/>
      <c r="V34" s="166"/>
      <c r="W34" s="166"/>
      <c r="X34" s="166"/>
      <c r="Y34" s="166"/>
      <c r="Z34" s="166"/>
      <c r="AA34" s="166"/>
      <c r="AB34" s="82"/>
      <c r="AC34" s="83"/>
      <c r="AF34" s="44"/>
      <c r="AG34" s="52" t="s">
        <v>66</v>
      </c>
      <c r="AH34" s="44"/>
      <c r="AI34" s="44"/>
      <c r="AJ34" s="44"/>
    </row>
    <row r="35" spans="2:40" ht="22.5" customHeight="1" thickBot="1" x14ac:dyDescent="0.2">
      <c r="B35" s="152"/>
      <c r="C35" s="182"/>
      <c r="D35" s="199"/>
      <c r="E35" s="51"/>
      <c r="F35" s="160" t="s">
        <v>3</v>
      </c>
      <c r="G35" s="160"/>
      <c r="H35" s="264" t="s">
        <v>73</v>
      </c>
      <c r="I35" s="265"/>
      <c r="J35" s="265"/>
      <c r="K35" s="266"/>
      <c r="L35" s="268"/>
      <c r="M35" s="167"/>
      <c r="N35" s="167"/>
      <c r="O35" s="167"/>
      <c r="P35" s="167"/>
      <c r="Q35" s="167"/>
      <c r="R35" s="167"/>
      <c r="S35" s="167"/>
      <c r="T35" s="167"/>
      <c r="U35" s="167"/>
      <c r="V35" s="167"/>
      <c r="W35" s="167"/>
      <c r="X35" s="167"/>
      <c r="Y35" s="167"/>
      <c r="Z35" s="167"/>
      <c r="AA35" s="167"/>
      <c r="AB35" s="84"/>
      <c r="AC35" s="85"/>
      <c r="AF35" s="44"/>
      <c r="AG35" s="52"/>
      <c r="AH35" s="44"/>
      <c r="AI35" s="44"/>
      <c r="AJ35" s="44"/>
    </row>
    <row r="36" spans="2:40" ht="20.45" customHeight="1" x14ac:dyDescent="0.15">
      <c r="B36" s="152"/>
      <c r="C36" s="182"/>
      <c r="D36" s="183"/>
      <c r="E36" s="252" t="s">
        <v>71</v>
      </c>
      <c r="F36" s="253"/>
      <c r="G36" s="253"/>
      <c r="H36" s="260"/>
      <c r="I36" s="260"/>
      <c r="J36" s="260"/>
      <c r="K36" s="260"/>
      <c r="L36" s="260"/>
      <c r="M36" s="260"/>
      <c r="N36" s="260"/>
      <c r="O36" s="260"/>
      <c r="P36" s="297" t="s">
        <v>41</v>
      </c>
      <c r="Q36" s="297"/>
      <c r="R36" s="297"/>
      <c r="S36" s="297"/>
      <c r="T36" s="297"/>
      <c r="U36" s="297"/>
      <c r="V36" s="297"/>
      <c r="W36" s="297"/>
      <c r="X36" s="298">
        <f>IF(AB37+AB38+AB39+AB40&gt;120,"超過",AB37+AB38+AB39+AB40)</f>
        <v>120</v>
      </c>
      <c r="Y36" s="299"/>
      <c r="Z36" s="299"/>
      <c r="AA36" s="17" t="s">
        <v>29</v>
      </c>
      <c r="AB36" s="74" t="s">
        <v>39</v>
      </c>
      <c r="AC36" s="75" t="s">
        <v>40</v>
      </c>
      <c r="AF36" s="44"/>
      <c r="AG36" s="52"/>
      <c r="AH36" s="44"/>
      <c r="AI36" s="44"/>
      <c r="AJ36" s="44"/>
    </row>
    <row r="37" spans="2:40" ht="20.45" customHeight="1" x14ac:dyDescent="0.15">
      <c r="B37" s="152"/>
      <c r="C37" s="182"/>
      <c r="D37" s="183"/>
      <c r="E37" s="254"/>
      <c r="F37" s="255"/>
      <c r="G37" s="256"/>
      <c r="H37" s="300"/>
      <c r="I37" s="301"/>
      <c r="J37" s="301"/>
      <c r="K37" s="301"/>
      <c r="L37" s="301"/>
      <c r="M37" s="301"/>
      <c r="N37" s="301"/>
      <c r="O37" s="301"/>
      <c r="P37" s="301"/>
      <c r="Q37" s="301"/>
      <c r="R37" s="301"/>
      <c r="S37" s="301"/>
      <c r="T37" s="301"/>
      <c r="U37" s="301"/>
      <c r="V37" s="301"/>
      <c r="W37" s="301"/>
      <c r="X37" s="301"/>
      <c r="Y37" s="301"/>
      <c r="Z37" s="301"/>
      <c r="AA37" s="302"/>
      <c r="AB37" s="54" t="str">
        <f>IF(LEN(H37)&lt;=30,"30",LEN(H37))</f>
        <v>30</v>
      </c>
      <c r="AC37" s="58">
        <f>30-LEN(H37)</f>
        <v>30</v>
      </c>
      <c r="AF37" s="44"/>
      <c r="AG37" s="52"/>
      <c r="AH37" s="44"/>
      <c r="AI37" s="44"/>
      <c r="AJ37" s="44"/>
    </row>
    <row r="38" spans="2:40" ht="20.45" customHeight="1" x14ac:dyDescent="0.15">
      <c r="B38" s="152"/>
      <c r="C38" s="182"/>
      <c r="D38" s="183"/>
      <c r="E38" s="254"/>
      <c r="F38" s="255"/>
      <c r="G38" s="256"/>
      <c r="H38" s="246"/>
      <c r="I38" s="247"/>
      <c r="J38" s="247"/>
      <c r="K38" s="247"/>
      <c r="L38" s="247"/>
      <c r="M38" s="247"/>
      <c r="N38" s="247"/>
      <c r="O38" s="247"/>
      <c r="P38" s="247"/>
      <c r="Q38" s="247"/>
      <c r="R38" s="247"/>
      <c r="S38" s="247"/>
      <c r="T38" s="247"/>
      <c r="U38" s="247"/>
      <c r="V38" s="247"/>
      <c r="W38" s="247"/>
      <c r="X38" s="247"/>
      <c r="Y38" s="247"/>
      <c r="Z38" s="247"/>
      <c r="AA38" s="248"/>
      <c r="AB38" s="54" t="str">
        <f t="shared" ref="AB38:AB40" si="2">IF(LEN(H38)&lt;=30,"30",LEN(H38))</f>
        <v>30</v>
      </c>
      <c r="AC38" s="58">
        <f t="shared" ref="AC38:AC40" si="3">30-LEN(H38)</f>
        <v>30</v>
      </c>
      <c r="AF38" s="44"/>
      <c r="AG38" s="52"/>
      <c r="AH38" s="44"/>
      <c r="AI38" s="44"/>
      <c r="AJ38" s="44"/>
      <c r="AM38" s="44"/>
      <c r="AN38" s="44"/>
    </row>
    <row r="39" spans="2:40" ht="20.45" customHeight="1" x14ac:dyDescent="0.15">
      <c r="B39" s="152"/>
      <c r="C39" s="182"/>
      <c r="D39" s="183"/>
      <c r="E39" s="254"/>
      <c r="F39" s="255"/>
      <c r="G39" s="256"/>
      <c r="H39" s="246"/>
      <c r="I39" s="247"/>
      <c r="J39" s="247"/>
      <c r="K39" s="247"/>
      <c r="L39" s="247"/>
      <c r="M39" s="247"/>
      <c r="N39" s="247"/>
      <c r="O39" s="247"/>
      <c r="P39" s="247"/>
      <c r="Q39" s="247"/>
      <c r="R39" s="247"/>
      <c r="S39" s="247"/>
      <c r="T39" s="247"/>
      <c r="U39" s="247"/>
      <c r="V39" s="247"/>
      <c r="W39" s="247"/>
      <c r="X39" s="247"/>
      <c r="Y39" s="247"/>
      <c r="Z39" s="247"/>
      <c r="AA39" s="248"/>
      <c r="AB39" s="54" t="str">
        <f t="shared" si="2"/>
        <v>30</v>
      </c>
      <c r="AC39" s="58">
        <f t="shared" si="3"/>
        <v>30</v>
      </c>
      <c r="AF39" s="44"/>
      <c r="AG39" s="52"/>
      <c r="AH39" s="44"/>
      <c r="AI39" s="44"/>
      <c r="AJ39" s="44"/>
      <c r="AK39" s="44"/>
      <c r="AM39" s="44"/>
      <c r="AN39" s="44"/>
    </row>
    <row r="40" spans="2:40" ht="20.45" customHeight="1" thickBot="1" x14ac:dyDescent="0.2">
      <c r="B40" s="152"/>
      <c r="C40" s="200"/>
      <c r="D40" s="201"/>
      <c r="E40" s="257"/>
      <c r="F40" s="258"/>
      <c r="G40" s="259"/>
      <c r="H40" s="249"/>
      <c r="I40" s="250"/>
      <c r="J40" s="250"/>
      <c r="K40" s="250"/>
      <c r="L40" s="250"/>
      <c r="M40" s="250"/>
      <c r="N40" s="250"/>
      <c r="O40" s="250"/>
      <c r="P40" s="250"/>
      <c r="Q40" s="250"/>
      <c r="R40" s="250"/>
      <c r="S40" s="250"/>
      <c r="T40" s="250"/>
      <c r="U40" s="250"/>
      <c r="V40" s="250"/>
      <c r="W40" s="250"/>
      <c r="X40" s="250"/>
      <c r="Y40" s="250"/>
      <c r="Z40" s="250"/>
      <c r="AA40" s="251"/>
      <c r="AB40" s="56" t="str">
        <f t="shared" si="2"/>
        <v>30</v>
      </c>
      <c r="AC40" s="60">
        <f t="shared" si="3"/>
        <v>30</v>
      </c>
      <c r="AE40" s="44"/>
      <c r="AF40" s="44"/>
      <c r="AG40" s="52"/>
      <c r="AH40" s="44"/>
      <c r="AI40" s="44"/>
      <c r="AJ40" s="44"/>
      <c r="AK40" s="44"/>
      <c r="AL40" s="44"/>
      <c r="AM40" s="44"/>
      <c r="AN40" s="44"/>
    </row>
    <row r="41" spans="2:40" ht="20.45" customHeight="1" x14ac:dyDescent="0.15">
      <c r="B41" s="152"/>
      <c r="C41" s="122" t="s">
        <v>10</v>
      </c>
      <c r="D41" s="122"/>
      <c r="E41" s="123"/>
      <c r="F41" s="124" t="s">
        <v>13</v>
      </c>
      <c r="G41" s="122"/>
      <c r="H41" s="16" t="s">
        <v>14</v>
      </c>
      <c r="I41" s="31"/>
      <c r="J41" s="31"/>
      <c r="K41" s="125"/>
      <c r="L41" s="126"/>
      <c r="M41" s="126"/>
      <c r="N41" s="126"/>
      <c r="O41" s="126"/>
      <c r="P41" s="126"/>
      <c r="Q41" s="127"/>
      <c r="R41" s="128" t="s">
        <v>30</v>
      </c>
      <c r="S41" s="129"/>
      <c r="T41" s="129"/>
      <c r="U41" s="129"/>
      <c r="V41" s="129"/>
      <c r="W41" s="287">
        <f>IF(LEN(K41)&gt;30,"超過",LEN(K41))</f>
        <v>0</v>
      </c>
      <c r="X41" s="287"/>
      <c r="Y41" s="287"/>
      <c r="Z41" s="287"/>
      <c r="AA41" s="12" t="s">
        <v>29</v>
      </c>
      <c r="AE41" s="44"/>
      <c r="AG41" s="3"/>
      <c r="AK41" s="44"/>
      <c r="AL41" s="44"/>
      <c r="AM41" s="44"/>
      <c r="AN41" s="44"/>
    </row>
    <row r="42" spans="2:40" ht="20.45" customHeight="1" x14ac:dyDescent="0.15">
      <c r="B42" s="152"/>
      <c r="C42" s="288" t="s">
        <v>11</v>
      </c>
      <c r="D42" s="288"/>
      <c r="E42" s="289"/>
      <c r="F42" s="290" t="s">
        <v>13</v>
      </c>
      <c r="G42" s="288"/>
      <c r="H42" s="34" t="s">
        <v>14</v>
      </c>
      <c r="I42" s="35"/>
      <c r="J42" s="35"/>
      <c r="K42" s="291"/>
      <c r="L42" s="292"/>
      <c r="M42" s="292"/>
      <c r="N42" s="292"/>
      <c r="O42" s="292"/>
      <c r="P42" s="292"/>
      <c r="Q42" s="293"/>
      <c r="R42" s="294" t="s">
        <v>30</v>
      </c>
      <c r="S42" s="295"/>
      <c r="T42" s="295"/>
      <c r="U42" s="295"/>
      <c r="V42" s="295"/>
      <c r="W42" s="296">
        <f t="shared" ref="W42:W43" si="4">LEN(K42)</f>
        <v>0</v>
      </c>
      <c r="X42" s="296"/>
      <c r="Y42" s="296"/>
      <c r="Z42" s="296"/>
      <c r="AA42" s="36" t="s">
        <v>29</v>
      </c>
      <c r="AE42" s="44"/>
      <c r="AG42" s="3"/>
      <c r="AK42" s="44"/>
      <c r="AL42" s="44"/>
      <c r="AM42" s="44"/>
      <c r="AN42" s="44"/>
    </row>
    <row r="43" spans="2:40" ht="20.45" customHeight="1" thickBot="1" x14ac:dyDescent="0.2">
      <c r="B43" s="153"/>
      <c r="C43" s="130" t="s">
        <v>12</v>
      </c>
      <c r="D43" s="130"/>
      <c r="E43" s="131"/>
      <c r="F43" s="269" t="s">
        <v>13</v>
      </c>
      <c r="G43" s="130"/>
      <c r="H43" s="32" t="s">
        <v>15</v>
      </c>
      <c r="I43" s="33"/>
      <c r="J43" s="33"/>
      <c r="K43" s="270"/>
      <c r="L43" s="271"/>
      <c r="M43" s="271"/>
      <c r="N43" s="271"/>
      <c r="O43" s="271"/>
      <c r="P43" s="271"/>
      <c r="Q43" s="272"/>
      <c r="R43" s="273" t="s">
        <v>30</v>
      </c>
      <c r="S43" s="274"/>
      <c r="T43" s="274"/>
      <c r="U43" s="274"/>
      <c r="V43" s="274"/>
      <c r="W43" s="275">
        <f t="shared" si="4"/>
        <v>0</v>
      </c>
      <c r="X43" s="275"/>
      <c r="Y43" s="275"/>
      <c r="Z43" s="275"/>
      <c r="AA43" s="30" t="s">
        <v>29</v>
      </c>
      <c r="AB43" s="64"/>
      <c r="AE43" s="50"/>
      <c r="AG43" s="3"/>
      <c r="AK43" s="44"/>
      <c r="AL43" s="44"/>
      <c r="AM43" s="44"/>
      <c r="AN43" s="44"/>
    </row>
    <row r="44" spans="2:40" ht="20.45" customHeight="1" x14ac:dyDescent="0.15">
      <c r="B44" s="154" t="s">
        <v>75</v>
      </c>
      <c r="C44" s="157" t="s">
        <v>76</v>
      </c>
      <c r="D44" s="158"/>
      <c r="E44" s="158"/>
      <c r="F44" s="158"/>
      <c r="G44" s="158"/>
      <c r="H44" s="164" t="s">
        <v>77</v>
      </c>
      <c r="I44" s="165"/>
      <c r="J44" s="165"/>
      <c r="K44" s="165"/>
      <c r="L44" s="165"/>
      <c r="M44" s="165"/>
      <c r="N44" s="135"/>
      <c r="O44" s="135"/>
      <c r="P44" s="135"/>
      <c r="Q44" s="136"/>
      <c r="R44" s="141" t="s">
        <v>78</v>
      </c>
      <c r="S44" s="142"/>
      <c r="T44" s="79"/>
      <c r="U44" s="79"/>
      <c r="V44" s="79"/>
      <c r="W44" s="80"/>
      <c r="X44" s="80"/>
      <c r="Y44" s="80"/>
      <c r="Z44" s="80"/>
      <c r="AA44" s="67"/>
      <c r="AB44" s="67"/>
      <c r="AE44" s="50"/>
      <c r="AG44" s="3"/>
      <c r="AK44" s="44"/>
      <c r="AL44" s="44"/>
      <c r="AM44" s="44"/>
      <c r="AN44" s="44"/>
    </row>
    <row r="45" spans="2:40" ht="20.45" customHeight="1" x14ac:dyDescent="0.15">
      <c r="B45" s="155"/>
      <c r="C45" s="159"/>
      <c r="D45" s="160"/>
      <c r="E45" s="160"/>
      <c r="F45" s="160"/>
      <c r="G45" s="161"/>
      <c r="H45" s="137" t="s">
        <v>79</v>
      </c>
      <c r="I45" s="137"/>
      <c r="J45" s="137"/>
      <c r="K45" s="137"/>
      <c r="L45" s="137"/>
      <c r="M45" s="137"/>
      <c r="N45" s="143"/>
      <c r="O45" s="143"/>
      <c r="P45" s="143"/>
      <c r="Q45" s="144"/>
      <c r="R45" s="134" t="s">
        <v>80</v>
      </c>
      <c r="S45" s="145"/>
      <c r="T45" s="79"/>
      <c r="U45" s="79"/>
      <c r="V45" s="79"/>
      <c r="W45" s="80"/>
      <c r="X45" s="80"/>
      <c r="Y45" s="80"/>
      <c r="Z45" s="80"/>
      <c r="AA45" s="67"/>
      <c r="AB45" s="67"/>
      <c r="AE45" s="50"/>
      <c r="AG45" s="3"/>
      <c r="AK45" s="44"/>
      <c r="AL45" s="44"/>
      <c r="AM45" s="44"/>
      <c r="AN45" s="44"/>
    </row>
    <row r="46" spans="2:40" ht="20.45" customHeight="1" thickBot="1" x14ac:dyDescent="0.2">
      <c r="B46" s="156"/>
      <c r="C46" s="131"/>
      <c r="D46" s="162"/>
      <c r="E46" s="162"/>
      <c r="F46" s="162"/>
      <c r="G46" s="163"/>
      <c r="H46" s="138" t="s">
        <v>82</v>
      </c>
      <c r="I46" s="139"/>
      <c r="J46" s="139"/>
      <c r="K46" s="139"/>
      <c r="L46" s="139"/>
      <c r="M46" s="140"/>
      <c r="N46" s="147"/>
      <c r="O46" s="132"/>
      <c r="P46" s="132"/>
      <c r="Q46" s="132"/>
      <c r="R46" s="146" t="s">
        <v>81</v>
      </c>
      <c r="S46" s="146"/>
      <c r="T46" s="132"/>
      <c r="U46" s="132"/>
      <c r="V46" s="132"/>
      <c r="W46" s="132"/>
      <c r="X46" s="133" t="s">
        <v>74</v>
      </c>
      <c r="Y46" s="134"/>
      <c r="Z46" s="80"/>
      <c r="AA46" s="67"/>
      <c r="AB46" s="68"/>
      <c r="AE46" s="50"/>
      <c r="AG46" s="3"/>
      <c r="AK46" s="44"/>
      <c r="AL46" s="44"/>
      <c r="AM46" s="44"/>
      <c r="AN46" s="44"/>
    </row>
    <row r="47" spans="2:40" ht="20.45" customHeight="1" thickBot="1" x14ac:dyDescent="0.2">
      <c r="B47" s="276" t="s">
        <v>23</v>
      </c>
      <c r="C47" s="157" t="s">
        <v>118</v>
      </c>
      <c r="D47" s="279"/>
      <c r="E47" s="77"/>
      <c r="F47" s="202" t="s">
        <v>4</v>
      </c>
      <c r="G47" s="202"/>
      <c r="H47" s="81"/>
      <c r="I47" s="160" t="s">
        <v>38</v>
      </c>
      <c r="J47" s="160"/>
      <c r="K47" s="280"/>
      <c r="L47" s="280"/>
      <c r="M47" s="280"/>
      <c r="N47" s="280"/>
      <c r="O47" s="10"/>
      <c r="P47" s="119" t="s">
        <v>41</v>
      </c>
      <c r="Q47" s="119"/>
      <c r="R47" s="119"/>
      <c r="S47" s="119"/>
      <c r="T47" s="119"/>
      <c r="U47" s="119"/>
      <c r="V47" s="119"/>
      <c r="W47" s="119"/>
      <c r="X47" s="120">
        <f>IF(AB48+AB49&gt;60,"超過",AB48+AB49)</f>
        <v>60</v>
      </c>
      <c r="Y47" s="121"/>
      <c r="Z47" s="121"/>
      <c r="AA47" s="29" t="s">
        <v>29</v>
      </c>
      <c r="AB47" s="23" t="s">
        <v>39</v>
      </c>
      <c r="AC47" s="24" t="s">
        <v>40</v>
      </c>
      <c r="AE47" s="44"/>
      <c r="AG47" s="3"/>
      <c r="AK47" s="44"/>
      <c r="AL47" s="44"/>
      <c r="AM47" s="44"/>
      <c r="AN47" s="44"/>
    </row>
    <row r="48" spans="2:40" ht="20.45" customHeight="1" x14ac:dyDescent="0.15">
      <c r="B48" s="277"/>
      <c r="C48" s="182"/>
      <c r="D48" s="184"/>
      <c r="E48" s="78"/>
      <c r="F48" s="160" t="s">
        <v>3</v>
      </c>
      <c r="G48" s="160"/>
      <c r="H48" s="281"/>
      <c r="I48" s="282"/>
      <c r="J48" s="282"/>
      <c r="K48" s="282"/>
      <c r="L48" s="282"/>
      <c r="M48" s="282"/>
      <c r="N48" s="282"/>
      <c r="O48" s="282"/>
      <c r="P48" s="282"/>
      <c r="Q48" s="282"/>
      <c r="R48" s="282"/>
      <c r="S48" s="282"/>
      <c r="T48" s="282"/>
      <c r="U48" s="282"/>
      <c r="V48" s="282"/>
      <c r="W48" s="282"/>
      <c r="X48" s="282"/>
      <c r="Y48" s="282"/>
      <c r="Z48" s="282"/>
      <c r="AA48" s="283"/>
      <c r="AB48" s="54" t="str">
        <f>IF(LEN(H48)&lt;=30,"30",LEN(H48))</f>
        <v>30</v>
      </c>
      <c r="AC48" s="58">
        <f>30-LEN(H48)</f>
        <v>30</v>
      </c>
      <c r="AE48" s="44"/>
      <c r="AG48" s="3"/>
      <c r="AK48" s="44"/>
      <c r="AL48" s="44"/>
      <c r="AM48" s="44"/>
      <c r="AN48" s="44"/>
    </row>
    <row r="49" spans="1:40" ht="24.75" customHeight="1" thickBot="1" x14ac:dyDescent="0.2">
      <c r="B49" s="278"/>
      <c r="C49" s="173"/>
      <c r="D49" s="175"/>
      <c r="E49" s="27"/>
      <c r="F49" s="27"/>
      <c r="G49" s="76"/>
      <c r="H49" s="284"/>
      <c r="I49" s="285"/>
      <c r="J49" s="285"/>
      <c r="K49" s="285"/>
      <c r="L49" s="285"/>
      <c r="M49" s="285"/>
      <c r="N49" s="285"/>
      <c r="O49" s="285"/>
      <c r="P49" s="285"/>
      <c r="Q49" s="285"/>
      <c r="R49" s="285"/>
      <c r="S49" s="285"/>
      <c r="T49" s="285"/>
      <c r="U49" s="285"/>
      <c r="V49" s="285"/>
      <c r="W49" s="285"/>
      <c r="X49" s="285"/>
      <c r="Y49" s="285"/>
      <c r="Z49" s="285"/>
      <c r="AA49" s="286"/>
      <c r="AB49" s="54" t="str">
        <f t="shared" ref="AB49" si="5">IF(LEN(H49)&lt;=30,"30",LEN(H49))</f>
        <v>30</v>
      </c>
      <c r="AC49" s="58">
        <f t="shared" ref="AC49" si="6">30-LEN(H49)</f>
        <v>30</v>
      </c>
      <c r="AE49" s="44"/>
      <c r="AG49" s="3"/>
      <c r="AK49" s="44"/>
      <c r="AL49" s="44"/>
      <c r="AM49" s="44"/>
      <c r="AN49" s="44"/>
    </row>
    <row r="50" spans="1:40" ht="20.45" customHeight="1" x14ac:dyDescent="0.15">
      <c r="A50" s="106" t="s">
        <v>117</v>
      </c>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E50" s="44"/>
      <c r="AG50" s="3"/>
      <c r="AK50" s="44"/>
      <c r="AL50" s="44"/>
    </row>
    <row r="51" spans="1:40" ht="12.75" customHeight="1" x14ac:dyDescent="0.15">
      <c r="A51" s="63"/>
      <c r="B51" s="63"/>
      <c r="C51" s="63"/>
      <c r="D51" s="63"/>
      <c r="E51" s="63"/>
      <c r="F51" s="63"/>
      <c r="G51" s="63"/>
      <c r="H51" s="63"/>
      <c r="I51" s="63"/>
      <c r="J51" s="63"/>
      <c r="K51" s="63"/>
      <c r="L51" s="63"/>
      <c r="M51" s="63"/>
      <c r="N51" s="63"/>
      <c r="O51" s="63"/>
      <c r="P51" s="63"/>
      <c r="Q51" s="63"/>
      <c r="R51" s="63"/>
      <c r="S51" s="63"/>
      <c r="T51" s="63"/>
      <c r="U51" s="63"/>
      <c r="V51" s="63"/>
      <c r="W51" s="63"/>
      <c r="AE51" s="44"/>
      <c r="AG51" s="3"/>
      <c r="AL51" s="44"/>
    </row>
    <row r="52" spans="1:40" ht="20.45" customHeight="1" x14ac:dyDescent="0.15">
      <c r="A52" s="39"/>
      <c r="B52" s="107" t="s">
        <v>6</v>
      </c>
      <c r="C52" s="108"/>
      <c r="D52" s="108"/>
      <c r="E52" s="108"/>
      <c r="F52" s="108"/>
      <c r="G52" s="108"/>
      <c r="H52" s="108"/>
      <c r="I52" s="108"/>
      <c r="J52" s="108"/>
      <c r="K52" s="108"/>
      <c r="L52" s="108"/>
      <c r="M52" s="108"/>
      <c r="N52" s="108"/>
      <c r="O52" s="109"/>
      <c r="P52" s="39"/>
      <c r="Q52" s="107" t="s">
        <v>7</v>
      </c>
      <c r="R52" s="108"/>
      <c r="S52" s="108"/>
      <c r="T52" s="108"/>
      <c r="U52" s="108"/>
      <c r="V52" s="108"/>
      <c r="W52" s="108"/>
      <c r="X52" s="108"/>
      <c r="Y52" s="108"/>
      <c r="Z52" s="108"/>
      <c r="AA52" s="108"/>
      <c r="AB52" s="109"/>
      <c r="AC52" s="39"/>
      <c r="AG52" s="3"/>
    </row>
    <row r="53" spans="1:40" ht="11.25" customHeight="1" x14ac:dyDescent="0.15">
      <c r="A53" s="39"/>
      <c r="B53" s="110" t="str">
        <f>IF(B4="","",B4)</f>
        <v/>
      </c>
      <c r="C53" s="111"/>
      <c r="D53" s="111"/>
      <c r="E53" s="111"/>
      <c r="F53" s="111"/>
      <c r="G53" s="111"/>
      <c r="H53" s="111"/>
      <c r="I53" s="111"/>
      <c r="J53" s="111"/>
      <c r="K53" s="111"/>
      <c r="L53" s="111"/>
      <c r="M53" s="111"/>
      <c r="N53" s="111"/>
      <c r="O53" s="112"/>
      <c r="P53" s="41"/>
      <c r="Q53" s="113" t="str">
        <f>IF(Q4="","",Q4)</f>
        <v/>
      </c>
      <c r="R53" s="114"/>
      <c r="S53" s="114"/>
      <c r="T53" s="114"/>
      <c r="U53" s="114" t="s">
        <v>50</v>
      </c>
      <c r="V53" s="114" t="str">
        <f>IF(V4="","",V4)</f>
        <v/>
      </c>
      <c r="W53" s="114"/>
      <c r="X53" s="114"/>
      <c r="Y53" s="114"/>
      <c r="Z53" s="114"/>
      <c r="AA53" s="114" t="s">
        <v>50</v>
      </c>
      <c r="AB53" s="117" t="str">
        <f>IF(AB4="","",AB4)</f>
        <v/>
      </c>
      <c r="AC53" s="39"/>
      <c r="AG53" s="3"/>
    </row>
    <row r="54" spans="1:40" s="6" customFormat="1" ht="20.45" customHeight="1" x14ac:dyDescent="0.15">
      <c r="A54" s="39"/>
      <c r="B54" s="110"/>
      <c r="C54" s="111"/>
      <c r="D54" s="111"/>
      <c r="E54" s="111"/>
      <c r="F54" s="111"/>
      <c r="G54" s="111"/>
      <c r="H54" s="111"/>
      <c r="I54" s="111"/>
      <c r="J54" s="111"/>
      <c r="K54" s="111"/>
      <c r="L54" s="111"/>
      <c r="M54" s="111"/>
      <c r="N54" s="111"/>
      <c r="O54" s="112"/>
      <c r="P54" s="41"/>
      <c r="Q54" s="115"/>
      <c r="R54" s="116"/>
      <c r="S54" s="116"/>
      <c r="T54" s="116"/>
      <c r="U54" s="116"/>
      <c r="V54" s="116"/>
      <c r="W54" s="116"/>
      <c r="X54" s="116"/>
      <c r="Y54" s="116"/>
      <c r="Z54" s="116"/>
      <c r="AA54" s="116"/>
      <c r="AB54" s="118"/>
      <c r="AC54" s="39"/>
      <c r="AE54" s="1"/>
      <c r="AF54" s="1"/>
      <c r="AG54" s="3"/>
      <c r="AH54" s="1"/>
      <c r="AI54" s="1"/>
      <c r="AJ54" s="1"/>
      <c r="AK54" s="1"/>
      <c r="AL54" s="1"/>
    </row>
    <row r="55" spans="1:40" s="6" customFormat="1" ht="20.45" customHeight="1" x14ac:dyDescent="0.15">
      <c r="A55" s="39"/>
      <c r="B55" s="110" t="s">
        <v>6</v>
      </c>
      <c r="C55" s="111"/>
      <c r="D55" s="111"/>
      <c r="E55" s="111"/>
      <c r="F55" s="111"/>
      <c r="G55" s="111"/>
      <c r="H55" s="111"/>
      <c r="I55" s="111"/>
      <c r="J55" s="111"/>
      <c r="K55" s="111"/>
      <c r="L55" s="111"/>
      <c r="M55" s="111"/>
      <c r="N55" s="111"/>
      <c r="O55" s="112"/>
      <c r="P55" s="41"/>
      <c r="Q55" s="110" t="s">
        <v>5</v>
      </c>
      <c r="R55" s="111"/>
      <c r="S55" s="111"/>
      <c r="T55" s="111"/>
      <c r="U55" s="111"/>
      <c r="V55" s="111"/>
      <c r="W55" s="111"/>
      <c r="X55" s="111"/>
      <c r="Y55" s="111"/>
      <c r="Z55" s="111"/>
      <c r="AA55" s="111"/>
      <c r="AB55" s="112"/>
      <c r="AC55" s="39"/>
      <c r="AF55" s="1"/>
      <c r="AG55" s="3"/>
      <c r="AH55" s="1"/>
      <c r="AI55" s="1"/>
      <c r="AJ55" s="1"/>
    </row>
    <row r="56" spans="1:40" s="6" customFormat="1" ht="20.45" customHeight="1" x14ac:dyDescent="0.15">
      <c r="A56" s="39"/>
      <c r="B56" s="110" t="str">
        <f>IF(B7="","",B7)</f>
        <v/>
      </c>
      <c r="C56" s="111"/>
      <c r="D56" s="111"/>
      <c r="E56" s="111"/>
      <c r="F56" s="111"/>
      <c r="G56" s="111"/>
      <c r="H56" s="111"/>
      <c r="I56" s="111"/>
      <c r="J56" s="111"/>
      <c r="K56" s="111"/>
      <c r="L56" s="111"/>
      <c r="M56" s="111"/>
      <c r="N56" s="111"/>
      <c r="O56" s="112"/>
      <c r="P56" s="41"/>
      <c r="Q56" s="303" t="str">
        <f>IF(Q7="","",Q7)</f>
        <v/>
      </c>
      <c r="R56" s="304"/>
      <c r="S56" s="304"/>
      <c r="T56" s="304"/>
      <c r="U56" s="304"/>
      <c r="V56" s="304"/>
      <c r="W56" s="304"/>
      <c r="X56" s="304"/>
      <c r="Y56" s="304"/>
      <c r="Z56" s="304"/>
      <c r="AA56" s="304"/>
      <c r="AB56" s="305"/>
      <c r="AC56" s="39"/>
      <c r="AF56" s="1"/>
      <c r="AG56" s="3"/>
      <c r="AH56" s="1"/>
      <c r="AI56" s="1"/>
      <c r="AJ56" s="1"/>
    </row>
    <row r="57" spans="1:40" s="6" customFormat="1" ht="20.45" customHeight="1" x14ac:dyDescent="0.15">
      <c r="A57" s="39"/>
      <c r="B57" s="110"/>
      <c r="C57" s="111"/>
      <c r="D57" s="111"/>
      <c r="E57" s="111"/>
      <c r="F57" s="111"/>
      <c r="G57" s="111"/>
      <c r="H57" s="111"/>
      <c r="I57" s="111"/>
      <c r="J57" s="111"/>
      <c r="K57" s="111"/>
      <c r="L57" s="111"/>
      <c r="M57" s="111"/>
      <c r="N57" s="111"/>
      <c r="O57" s="112"/>
      <c r="P57" s="41"/>
      <c r="Q57" s="306"/>
      <c r="R57" s="307"/>
      <c r="S57" s="307"/>
      <c r="T57" s="307"/>
      <c r="U57" s="307"/>
      <c r="V57" s="307"/>
      <c r="W57" s="307"/>
      <c r="X57" s="307"/>
      <c r="Y57" s="307"/>
      <c r="Z57" s="307"/>
      <c r="AA57" s="307"/>
      <c r="AB57" s="308"/>
      <c r="AC57" s="39"/>
      <c r="AF57" s="1"/>
      <c r="AG57" s="3"/>
      <c r="AH57" s="1"/>
      <c r="AI57" s="1"/>
      <c r="AJ57" s="1"/>
    </row>
    <row r="58" spans="1:40" s="6" customFormat="1" ht="12" customHeight="1" x14ac:dyDescent="0.15">
      <c r="A58" s="1"/>
      <c r="B58" s="4"/>
      <c r="C58" s="4"/>
      <c r="D58" s="4"/>
      <c r="E58" s="4"/>
      <c r="F58" s="4"/>
      <c r="G58" s="4"/>
      <c r="H58" s="4"/>
      <c r="I58" s="4"/>
      <c r="J58" s="4"/>
      <c r="K58" s="4"/>
      <c r="L58" s="38"/>
      <c r="M58" s="3"/>
      <c r="N58" s="4"/>
      <c r="O58" s="4"/>
      <c r="P58" s="4"/>
      <c r="Q58" s="4"/>
      <c r="R58" s="4"/>
      <c r="S58" s="4"/>
      <c r="T58" s="4"/>
      <c r="U58" s="4"/>
      <c r="V58" s="4"/>
      <c r="W58" s="4"/>
      <c r="X58" s="38"/>
      <c r="Y58" s="1"/>
      <c r="Z58" s="1"/>
      <c r="AA58" s="1"/>
      <c r="AB58" s="1"/>
      <c r="AC58" s="1"/>
      <c r="AF58" s="1"/>
      <c r="AG58" s="3"/>
      <c r="AH58" s="1"/>
      <c r="AI58" s="1"/>
      <c r="AJ58" s="1"/>
    </row>
    <row r="59" spans="1:40" s="6" customFormat="1" ht="20.45" customHeight="1" thickBot="1" x14ac:dyDescent="0.2">
      <c r="A59" s="1"/>
      <c r="B59" s="309" t="s">
        <v>21</v>
      </c>
      <c r="C59" s="309"/>
      <c r="D59" s="309"/>
      <c r="E59" s="309"/>
      <c r="F59" s="309"/>
      <c r="G59" s="309"/>
      <c r="H59" s="309"/>
      <c r="I59" s="1"/>
      <c r="J59" s="1"/>
      <c r="K59" s="1"/>
      <c r="L59" s="1"/>
      <c r="M59" s="1"/>
      <c r="N59" s="1"/>
      <c r="O59" s="1"/>
      <c r="P59" s="1"/>
      <c r="Q59" s="1"/>
      <c r="R59" s="1"/>
      <c r="S59" s="1"/>
      <c r="T59" s="1"/>
      <c r="U59" s="1"/>
      <c r="V59" s="1"/>
      <c r="W59" s="1"/>
      <c r="X59" s="1"/>
      <c r="Y59" s="1"/>
      <c r="Z59" s="1"/>
      <c r="AA59" s="1"/>
      <c r="AB59" s="1"/>
      <c r="AC59" s="1"/>
      <c r="AG59" s="40"/>
    </row>
    <row r="60" spans="1:40" s="6" customFormat="1" ht="20.45" customHeight="1" x14ac:dyDescent="0.15">
      <c r="A60" s="1"/>
      <c r="B60" s="211" t="s">
        <v>24</v>
      </c>
      <c r="C60" s="322" t="s">
        <v>84</v>
      </c>
      <c r="D60" s="323"/>
      <c r="E60" s="324"/>
      <c r="F60" s="332" t="s">
        <v>85</v>
      </c>
      <c r="G60" s="333"/>
      <c r="H60" s="333"/>
      <c r="I60" s="330"/>
      <c r="J60" s="330"/>
      <c r="K60" s="330"/>
      <c r="L60" s="331"/>
      <c r="M60" s="332" t="s">
        <v>90</v>
      </c>
      <c r="N60" s="333"/>
      <c r="O60" s="333"/>
      <c r="P60" s="330"/>
      <c r="Q60" s="330"/>
      <c r="R60" s="330"/>
      <c r="S60" s="331"/>
      <c r="T60" s="332" t="s">
        <v>91</v>
      </c>
      <c r="U60" s="333"/>
      <c r="V60" s="333"/>
      <c r="W60" s="330"/>
      <c r="X60" s="330"/>
      <c r="Y60" s="330"/>
      <c r="Z60" s="331"/>
      <c r="AA60" s="1"/>
      <c r="AB60" s="1"/>
      <c r="AF60" s="40"/>
    </row>
    <row r="61" spans="1:40" s="6" customFormat="1" ht="20.45" customHeight="1" x14ac:dyDescent="0.15">
      <c r="A61" s="1"/>
      <c r="B61" s="212"/>
      <c r="C61" s="325"/>
      <c r="D61" s="326"/>
      <c r="E61" s="327"/>
      <c r="F61" s="334"/>
      <c r="G61" s="335"/>
      <c r="H61" s="335"/>
      <c r="I61" s="86"/>
      <c r="J61" s="94" t="s">
        <v>86</v>
      </c>
      <c r="K61" s="94"/>
      <c r="L61" s="95"/>
      <c r="M61" s="334"/>
      <c r="N61" s="335"/>
      <c r="O61" s="335"/>
      <c r="P61" s="86"/>
      <c r="Q61" s="94" t="s">
        <v>119</v>
      </c>
      <c r="R61" s="94"/>
      <c r="S61" s="95"/>
      <c r="T61" s="334"/>
      <c r="U61" s="335"/>
      <c r="V61" s="335"/>
      <c r="W61" s="86"/>
      <c r="X61" s="94" t="s">
        <v>119</v>
      </c>
      <c r="Y61" s="94"/>
      <c r="Z61" s="95"/>
      <c r="AA61" s="1"/>
      <c r="AB61" s="1"/>
      <c r="AF61" s="40"/>
    </row>
    <row r="62" spans="1:40" s="6" customFormat="1" ht="20.45" customHeight="1" thickBot="1" x14ac:dyDescent="0.2">
      <c r="A62" s="1"/>
      <c r="B62" s="212"/>
      <c r="C62" s="140"/>
      <c r="D62" s="328"/>
      <c r="E62" s="329"/>
      <c r="F62" s="336"/>
      <c r="G62" s="337"/>
      <c r="H62" s="337"/>
      <c r="I62" s="87"/>
      <c r="J62" s="96" t="s">
        <v>87</v>
      </c>
      <c r="K62" s="96"/>
      <c r="L62" s="97"/>
      <c r="M62" s="336"/>
      <c r="N62" s="337"/>
      <c r="O62" s="337"/>
      <c r="P62" s="87"/>
      <c r="Q62" s="96" t="s">
        <v>120</v>
      </c>
      <c r="R62" s="96"/>
      <c r="S62" s="97"/>
      <c r="T62" s="336"/>
      <c r="U62" s="337"/>
      <c r="V62" s="337"/>
      <c r="W62" s="87"/>
      <c r="X62" s="96" t="s">
        <v>120</v>
      </c>
      <c r="Y62" s="96"/>
      <c r="Z62" s="97"/>
      <c r="AA62" s="1"/>
      <c r="AB62" s="1"/>
      <c r="AF62" s="40"/>
    </row>
    <row r="63" spans="1:40" ht="24" customHeight="1" x14ac:dyDescent="0.15">
      <c r="B63" s="212"/>
      <c r="C63" s="310" t="s">
        <v>16</v>
      </c>
      <c r="D63" s="313" t="s">
        <v>49</v>
      </c>
      <c r="E63" s="314"/>
      <c r="F63" s="314"/>
      <c r="G63" s="314"/>
      <c r="H63" s="314"/>
      <c r="I63" s="314"/>
      <c r="J63" s="314"/>
      <c r="K63" s="314"/>
      <c r="L63" s="314"/>
      <c r="M63" s="314"/>
      <c r="N63" s="314"/>
      <c r="O63" s="314"/>
      <c r="P63" s="315" t="s">
        <v>41</v>
      </c>
      <c r="Q63" s="315"/>
      <c r="R63" s="315"/>
      <c r="S63" s="315"/>
      <c r="T63" s="315"/>
      <c r="U63" s="315"/>
      <c r="V63" s="315"/>
      <c r="W63" s="315"/>
      <c r="X63" s="316">
        <f>IF(AB64+AB65+AB66&gt;90,"超過",AB64+AB65+AB66)</f>
        <v>90</v>
      </c>
      <c r="Y63" s="317"/>
      <c r="Z63" s="317"/>
      <c r="AA63" s="25" t="s">
        <v>29</v>
      </c>
      <c r="AB63" s="23" t="s">
        <v>39</v>
      </c>
      <c r="AC63" s="24" t="s">
        <v>40</v>
      </c>
      <c r="AF63" s="6" t="s">
        <v>52</v>
      </c>
    </row>
    <row r="64" spans="1:40" ht="26.25" customHeight="1" x14ac:dyDescent="0.15">
      <c r="B64" s="212"/>
      <c r="C64" s="311"/>
      <c r="D64" s="300"/>
      <c r="E64" s="301"/>
      <c r="F64" s="301"/>
      <c r="G64" s="301"/>
      <c r="H64" s="301"/>
      <c r="I64" s="301"/>
      <c r="J64" s="301"/>
      <c r="K64" s="301"/>
      <c r="L64" s="301"/>
      <c r="M64" s="301"/>
      <c r="N64" s="301"/>
      <c r="O64" s="301"/>
      <c r="P64" s="301"/>
      <c r="Q64" s="301"/>
      <c r="R64" s="301"/>
      <c r="S64" s="301"/>
      <c r="T64" s="301"/>
      <c r="U64" s="301"/>
      <c r="V64" s="301"/>
      <c r="W64" s="301"/>
      <c r="X64" s="301"/>
      <c r="Y64" s="301"/>
      <c r="Z64" s="301"/>
      <c r="AA64" s="302"/>
      <c r="AB64" s="54" t="str">
        <f>IF(LEN(D64)&lt;=30,"30",LEN(D64))</f>
        <v>30</v>
      </c>
      <c r="AC64" s="58">
        <f>30-LEN(D64)</f>
        <v>30</v>
      </c>
      <c r="AG64" s="6" t="s">
        <v>89</v>
      </c>
    </row>
    <row r="65" spans="2:36" ht="20.45" customHeight="1" x14ac:dyDescent="0.15">
      <c r="B65" s="212"/>
      <c r="C65" s="311"/>
      <c r="D65" s="318"/>
      <c r="E65" s="247"/>
      <c r="F65" s="247"/>
      <c r="G65" s="247"/>
      <c r="H65" s="247"/>
      <c r="I65" s="247"/>
      <c r="J65" s="247"/>
      <c r="K65" s="247"/>
      <c r="L65" s="247"/>
      <c r="M65" s="247"/>
      <c r="N65" s="247"/>
      <c r="O65" s="247"/>
      <c r="P65" s="247"/>
      <c r="Q65" s="247"/>
      <c r="R65" s="247"/>
      <c r="S65" s="247"/>
      <c r="T65" s="247"/>
      <c r="U65" s="247"/>
      <c r="V65" s="247"/>
      <c r="W65" s="247"/>
      <c r="X65" s="247"/>
      <c r="Y65" s="247"/>
      <c r="Z65" s="247"/>
      <c r="AA65" s="248"/>
      <c r="AB65" s="54" t="str">
        <f t="shared" ref="AB65:AB66" si="7">IF(LEN(D65)&lt;=30,"30",LEN(D65))</f>
        <v>30</v>
      </c>
      <c r="AC65" s="58">
        <f t="shared" ref="AC65" si="8">30-LEN(D65)</f>
        <v>30</v>
      </c>
      <c r="AG65" s="6" t="s">
        <v>88</v>
      </c>
    </row>
    <row r="66" spans="2:36" ht="20.45" customHeight="1" thickBot="1" x14ac:dyDescent="0.2">
      <c r="B66" s="212"/>
      <c r="C66" s="312"/>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1"/>
      <c r="AB66" s="54" t="str">
        <f t="shared" si="7"/>
        <v>30</v>
      </c>
      <c r="AC66" s="58">
        <f>30-LEN(D66)</f>
        <v>30</v>
      </c>
      <c r="AG66" s="6" t="s">
        <v>101</v>
      </c>
    </row>
    <row r="67" spans="2:36" ht="20.45" customHeight="1" x14ac:dyDescent="0.15">
      <c r="B67" s="212"/>
      <c r="C67" s="348" t="s">
        <v>17</v>
      </c>
      <c r="D67" s="170" t="s">
        <v>28</v>
      </c>
      <c r="E67" s="349"/>
      <c r="F67" s="350" t="s">
        <v>30</v>
      </c>
      <c r="G67" s="351"/>
      <c r="H67" s="351"/>
      <c r="I67" s="351"/>
      <c r="J67" s="351"/>
      <c r="K67" s="242" t="str">
        <f>IF(LEN(F68)&gt;56,"超過",AB68)</f>
        <v>56</v>
      </c>
      <c r="L67" s="242"/>
      <c r="M67" s="242"/>
      <c r="N67" s="242"/>
      <c r="O67" s="280" t="s">
        <v>29</v>
      </c>
      <c r="P67" s="280"/>
      <c r="Q67" s="280"/>
      <c r="R67" s="10"/>
      <c r="S67" s="10"/>
      <c r="T67" s="10"/>
      <c r="U67" s="10"/>
      <c r="V67" s="10"/>
      <c r="W67" s="10"/>
      <c r="X67" s="10"/>
      <c r="Y67" s="10"/>
      <c r="Z67" s="10"/>
      <c r="AA67" s="22"/>
      <c r="AB67" s="23" t="s">
        <v>55</v>
      </c>
      <c r="AC67" s="24" t="s">
        <v>40</v>
      </c>
      <c r="AG67" s="6"/>
    </row>
    <row r="68" spans="2:36" ht="20.45" customHeight="1" thickBot="1" x14ac:dyDescent="0.2">
      <c r="B68" s="213"/>
      <c r="C68" s="153"/>
      <c r="D68" s="131"/>
      <c r="E68" s="163"/>
      <c r="F68" s="352"/>
      <c r="G68" s="353"/>
      <c r="H68" s="353"/>
      <c r="I68" s="353"/>
      <c r="J68" s="353"/>
      <c r="K68" s="353"/>
      <c r="L68" s="353"/>
      <c r="M68" s="353"/>
      <c r="N68" s="353"/>
      <c r="O68" s="353"/>
      <c r="P68" s="353"/>
      <c r="Q68" s="353"/>
      <c r="R68" s="353"/>
      <c r="S68" s="353"/>
      <c r="T68" s="353"/>
      <c r="U68" s="353"/>
      <c r="V68" s="353"/>
      <c r="W68" s="353"/>
      <c r="X68" s="353"/>
      <c r="Y68" s="353"/>
      <c r="Z68" s="353"/>
      <c r="AA68" s="354"/>
      <c r="AB68" s="54" t="str">
        <f>IF(LEN(F68)&lt;=56,"56",LEN(F68))</f>
        <v>56</v>
      </c>
      <c r="AC68" s="58">
        <f>56-LEN(F68)</f>
        <v>56</v>
      </c>
      <c r="AD68" s="11"/>
      <c r="AG68" s="6"/>
    </row>
    <row r="69" spans="2:36" ht="20.45" customHeight="1" x14ac:dyDescent="0.15">
      <c r="B69" s="8"/>
      <c r="C69" s="9"/>
      <c r="F69" s="7"/>
      <c r="G69" s="7"/>
      <c r="H69" s="7"/>
      <c r="I69" s="7"/>
      <c r="J69" s="7"/>
      <c r="K69" s="7"/>
      <c r="L69" s="7"/>
      <c r="M69" s="7"/>
      <c r="N69" s="7"/>
      <c r="O69" s="7"/>
      <c r="P69" s="7"/>
      <c r="Q69" s="7"/>
      <c r="R69" s="7"/>
      <c r="S69" s="7"/>
      <c r="T69" s="7"/>
      <c r="U69" s="7"/>
      <c r="V69" s="7"/>
      <c r="W69" s="7"/>
      <c r="AG69" s="6"/>
    </row>
    <row r="70" spans="2:36" ht="20.45" customHeight="1" x14ac:dyDescent="0.15">
      <c r="B70" s="71" t="s">
        <v>25</v>
      </c>
      <c r="C70" s="71"/>
      <c r="D70" s="71"/>
      <c r="E70" s="71"/>
      <c r="F70" s="71"/>
      <c r="G70" s="71"/>
      <c r="H70" s="71"/>
      <c r="AG70" s="6"/>
    </row>
    <row r="71" spans="2:36" ht="20.45" customHeight="1" x14ac:dyDescent="0.15">
      <c r="B71" s="338" t="s">
        <v>92</v>
      </c>
      <c r="C71" s="338"/>
      <c r="D71" s="338"/>
      <c r="E71" s="338"/>
      <c r="F71" s="338"/>
      <c r="G71" s="338"/>
      <c r="H71" s="338"/>
      <c r="I71" s="338"/>
      <c r="J71" s="338"/>
      <c r="K71" s="338"/>
      <c r="L71" s="338"/>
      <c r="M71" s="338"/>
      <c r="N71" s="338"/>
      <c r="O71" s="338"/>
      <c r="P71" s="338"/>
      <c r="Q71" s="338"/>
      <c r="R71" s="338"/>
      <c r="S71" s="338"/>
      <c r="T71" s="338"/>
      <c r="U71" s="338"/>
      <c r="V71" s="338"/>
      <c r="W71" s="338"/>
      <c r="X71" s="338"/>
      <c r="Y71" s="338"/>
      <c r="Z71" s="338"/>
      <c r="AA71" s="338"/>
      <c r="AB71" s="338"/>
      <c r="AC71" s="338"/>
      <c r="AG71" s="6"/>
    </row>
    <row r="72" spans="2:36" ht="20.45" customHeight="1" thickBot="1" x14ac:dyDescent="0.2">
      <c r="B72" s="339" t="s">
        <v>93</v>
      </c>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c r="AC72" s="339"/>
      <c r="AG72" s="6"/>
    </row>
    <row r="73" spans="2:36" ht="20.45" customHeight="1" x14ac:dyDescent="0.15">
      <c r="B73" s="344" t="s">
        <v>98</v>
      </c>
      <c r="C73" s="345"/>
      <c r="D73" s="90" t="s">
        <v>99</v>
      </c>
      <c r="E73" s="90" t="s">
        <v>100</v>
      </c>
      <c r="F73" s="98" t="s">
        <v>109</v>
      </c>
      <c r="G73" s="99"/>
      <c r="H73" s="99"/>
      <c r="I73" s="99"/>
      <c r="J73" s="99"/>
      <c r="K73" s="99"/>
      <c r="L73" s="99"/>
      <c r="M73" s="99"/>
      <c r="N73" s="99"/>
      <c r="O73" s="99"/>
      <c r="P73" s="99"/>
      <c r="Q73" s="99"/>
      <c r="R73" s="99"/>
      <c r="S73" s="99"/>
      <c r="T73" s="99"/>
      <c r="U73" s="99"/>
      <c r="V73" s="99"/>
      <c r="W73" s="99"/>
      <c r="X73" s="99"/>
      <c r="Y73" s="99"/>
      <c r="Z73" s="99"/>
      <c r="AA73" s="99"/>
      <c r="AB73" s="100"/>
      <c r="AC73" s="88"/>
      <c r="AG73" s="6"/>
    </row>
    <row r="74" spans="2:36" ht="20.45" customHeight="1" x14ac:dyDescent="0.15">
      <c r="B74" s="340" t="s">
        <v>94</v>
      </c>
      <c r="C74" s="341"/>
      <c r="D74" s="89"/>
      <c r="E74" s="89"/>
      <c r="F74" s="101" t="s">
        <v>105</v>
      </c>
      <c r="G74" s="102"/>
      <c r="H74" s="102"/>
      <c r="I74" s="102"/>
      <c r="J74" s="102"/>
      <c r="K74" s="102"/>
      <c r="L74" s="102"/>
      <c r="M74" s="102"/>
      <c r="N74" s="102"/>
      <c r="O74" s="102"/>
      <c r="P74" s="102"/>
      <c r="Q74" s="102"/>
      <c r="R74" s="102"/>
      <c r="S74" s="102"/>
      <c r="T74" s="102"/>
      <c r="U74" s="102"/>
      <c r="V74" s="102"/>
      <c r="W74" s="102"/>
      <c r="X74" s="102"/>
      <c r="Y74" s="102"/>
      <c r="Z74" s="102"/>
      <c r="AA74" s="102"/>
      <c r="AB74" s="103"/>
      <c r="AG74" s="6" t="s">
        <v>102</v>
      </c>
    </row>
    <row r="75" spans="2:36" ht="20.45" customHeight="1" x14ac:dyDescent="0.15">
      <c r="B75" s="340" t="s">
        <v>95</v>
      </c>
      <c r="C75" s="341"/>
      <c r="D75" s="89"/>
      <c r="E75" s="89"/>
      <c r="F75" s="101" t="s">
        <v>106</v>
      </c>
      <c r="G75" s="102"/>
      <c r="H75" s="102"/>
      <c r="I75" s="102"/>
      <c r="J75" s="102"/>
      <c r="K75" s="102"/>
      <c r="L75" s="102"/>
      <c r="M75" s="102"/>
      <c r="N75" s="102"/>
      <c r="O75" s="102"/>
      <c r="P75" s="102"/>
      <c r="Q75" s="102"/>
      <c r="R75" s="102"/>
      <c r="S75" s="102"/>
      <c r="T75" s="102"/>
      <c r="U75" s="102"/>
      <c r="V75" s="102"/>
      <c r="W75" s="102"/>
      <c r="X75" s="102"/>
      <c r="Y75" s="102"/>
      <c r="Z75" s="102"/>
      <c r="AA75" s="102"/>
      <c r="AB75" s="103"/>
      <c r="AG75" s="6" t="s">
        <v>104</v>
      </c>
    </row>
    <row r="76" spans="2:36" ht="20.45" customHeight="1" x14ac:dyDescent="0.15">
      <c r="B76" s="340" t="s">
        <v>96</v>
      </c>
      <c r="C76" s="341"/>
      <c r="D76" s="89"/>
      <c r="E76" s="89"/>
      <c r="F76" s="101" t="s">
        <v>107</v>
      </c>
      <c r="G76" s="102"/>
      <c r="H76" s="102"/>
      <c r="I76" s="102"/>
      <c r="J76" s="102"/>
      <c r="K76" s="102"/>
      <c r="L76" s="102"/>
      <c r="M76" s="102"/>
      <c r="N76" s="102"/>
      <c r="O76" s="102"/>
      <c r="P76" s="102"/>
      <c r="Q76" s="102"/>
      <c r="R76" s="102"/>
      <c r="S76" s="102"/>
      <c r="T76" s="102"/>
      <c r="U76" s="102"/>
      <c r="V76" s="102"/>
      <c r="W76" s="102"/>
      <c r="X76" s="102"/>
      <c r="Y76" s="102"/>
      <c r="Z76" s="102"/>
      <c r="AA76" s="102"/>
      <c r="AB76" s="103"/>
      <c r="AG76" s="6" t="s">
        <v>103</v>
      </c>
    </row>
    <row r="77" spans="2:36" ht="20.45" customHeight="1" x14ac:dyDescent="0.15">
      <c r="B77" s="340" t="s">
        <v>97</v>
      </c>
      <c r="C77" s="341"/>
      <c r="D77" s="89"/>
      <c r="E77" s="89"/>
      <c r="F77" s="101" t="s">
        <v>108</v>
      </c>
      <c r="G77" s="102"/>
      <c r="H77" s="102"/>
      <c r="I77" s="102"/>
      <c r="J77" s="102"/>
      <c r="K77" s="102"/>
      <c r="L77" s="102"/>
      <c r="M77" s="102"/>
      <c r="N77" s="102"/>
      <c r="O77" s="102"/>
      <c r="P77" s="102"/>
      <c r="Q77" s="102"/>
      <c r="R77" s="102"/>
      <c r="S77" s="102"/>
      <c r="T77" s="102"/>
      <c r="U77" s="102"/>
      <c r="V77" s="102"/>
      <c r="W77" s="102"/>
      <c r="X77" s="102"/>
      <c r="Y77" s="102"/>
      <c r="Z77" s="102"/>
      <c r="AA77" s="102"/>
      <c r="AB77" s="103"/>
      <c r="AG77" s="6" t="s">
        <v>116</v>
      </c>
    </row>
    <row r="78" spans="2:36" ht="20.45" customHeight="1" thickBot="1" x14ac:dyDescent="0.2">
      <c r="B78" s="342"/>
      <c r="C78" s="343"/>
      <c r="D78" s="346" t="s">
        <v>98</v>
      </c>
      <c r="E78" s="347"/>
      <c r="F78" s="92"/>
      <c r="G78" s="104" t="s">
        <v>110</v>
      </c>
      <c r="H78" s="104"/>
      <c r="I78" s="93"/>
      <c r="J78" s="105" t="s">
        <v>111</v>
      </c>
      <c r="K78" s="105"/>
      <c r="L78" s="93"/>
      <c r="M78" s="105" t="s">
        <v>112</v>
      </c>
      <c r="N78" s="105"/>
      <c r="O78" s="93"/>
      <c r="P78" s="105" t="s">
        <v>113</v>
      </c>
      <c r="Q78" s="105"/>
      <c r="R78" s="93"/>
      <c r="S78" s="105" t="s">
        <v>114</v>
      </c>
      <c r="T78" s="105"/>
      <c r="U78" s="93"/>
      <c r="V78" s="105" t="s">
        <v>115</v>
      </c>
      <c r="W78" s="105"/>
      <c r="X78" s="91"/>
      <c r="Y78" s="69"/>
      <c r="Z78" s="69"/>
      <c r="AA78" s="69"/>
      <c r="AB78" s="69"/>
      <c r="AG78" s="6"/>
    </row>
    <row r="79" spans="2:36" ht="7.5" customHeight="1" thickBot="1" x14ac:dyDescent="0.2">
      <c r="B79" s="71"/>
      <c r="C79" s="70"/>
      <c r="D79" s="70"/>
      <c r="E79" s="70"/>
      <c r="F79" s="70"/>
      <c r="G79" s="70"/>
      <c r="H79" s="70"/>
      <c r="AG79" s="6"/>
    </row>
    <row r="80" spans="2:36" ht="24" customHeight="1" thickBot="1" x14ac:dyDescent="0.2">
      <c r="B80" s="361" t="s">
        <v>18</v>
      </c>
      <c r="C80" s="214" t="s">
        <v>44</v>
      </c>
      <c r="D80" s="215"/>
      <c r="E80" s="215"/>
      <c r="F80" s="215"/>
      <c r="G80" s="215"/>
      <c r="H80" s="215"/>
      <c r="I80" s="215"/>
      <c r="J80" s="215"/>
      <c r="K80" s="215"/>
      <c r="L80" s="215"/>
      <c r="M80" s="215"/>
      <c r="N80" s="215"/>
      <c r="O80" s="215"/>
      <c r="P80" s="315" t="s">
        <v>41</v>
      </c>
      <c r="Q80" s="315"/>
      <c r="R80" s="315"/>
      <c r="S80" s="315"/>
      <c r="T80" s="315"/>
      <c r="U80" s="315"/>
      <c r="V80" s="315"/>
      <c r="W80" s="315"/>
      <c r="X80" s="316">
        <f>IF(AB81+AB82+AB83+AB84+AB85+AB86+AB87+AB88+AB89+AB90&gt;300,"超過",AB81+AB82+AB83+AB84+AB85+AB86+AB87+AB88+AB89+AB90)</f>
        <v>300</v>
      </c>
      <c r="Y80" s="317"/>
      <c r="Z80" s="317"/>
      <c r="AA80" s="25" t="s">
        <v>29</v>
      </c>
      <c r="AB80" s="23" t="s">
        <v>39</v>
      </c>
      <c r="AC80" s="24" t="s">
        <v>40</v>
      </c>
      <c r="AE80" s="11"/>
      <c r="AF80" s="11"/>
      <c r="AG80" s="5"/>
      <c r="AH80" s="11"/>
      <c r="AI80" s="11"/>
      <c r="AJ80" s="11"/>
    </row>
    <row r="81" spans="2:33" ht="20.45" customHeight="1" x14ac:dyDescent="0.15">
      <c r="B81" s="356"/>
      <c r="C81" s="358"/>
      <c r="D81" s="359"/>
      <c r="E81" s="359"/>
      <c r="F81" s="359"/>
      <c r="G81" s="359"/>
      <c r="H81" s="359"/>
      <c r="I81" s="359"/>
      <c r="J81" s="359"/>
      <c r="K81" s="359"/>
      <c r="L81" s="359"/>
      <c r="M81" s="359"/>
      <c r="N81" s="359"/>
      <c r="O81" s="359"/>
      <c r="P81" s="359"/>
      <c r="Q81" s="359"/>
      <c r="R81" s="359"/>
      <c r="S81" s="359"/>
      <c r="T81" s="359"/>
      <c r="U81" s="359"/>
      <c r="V81" s="359"/>
      <c r="W81" s="359"/>
      <c r="X81" s="359"/>
      <c r="Y81" s="359"/>
      <c r="Z81" s="359"/>
      <c r="AA81" s="360"/>
      <c r="AB81" s="54" t="str">
        <f>IF(LEN(C81)&lt;=30,"30",LEN(C81))</f>
        <v>30</v>
      </c>
      <c r="AC81" s="58">
        <f>30-LEN(C81)</f>
        <v>30</v>
      </c>
      <c r="AG81" s="6"/>
    </row>
    <row r="82" spans="2:33" ht="20.45" customHeight="1" x14ac:dyDescent="0.15">
      <c r="B82" s="356"/>
      <c r="C82" s="148"/>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50"/>
      <c r="AB82" s="54" t="str">
        <f t="shared" ref="AB82:AB90" si="9">IF(LEN(C82)&lt;=30,"30",LEN(C82))</f>
        <v>30</v>
      </c>
      <c r="AC82" s="58">
        <f t="shared" ref="AC82:AC90" si="10">30-LEN(C82)</f>
        <v>30</v>
      </c>
      <c r="AG82" s="6"/>
    </row>
    <row r="83" spans="2:33" ht="20.45" customHeight="1" x14ac:dyDescent="0.15">
      <c r="B83" s="356"/>
      <c r="C83" s="148"/>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50"/>
      <c r="AB83" s="54" t="str">
        <f t="shared" si="9"/>
        <v>30</v>
      </c>
      <c r="AC83" s="58">
        <f t="shared" si="10"/>
        <v>30</v>
      </c>
      <c r="AG83" s="6"/>
    </row>
    <row r="84" spans="2:33" ht="20.45" customHeight="1" x14ac:dyDescent="0.15">
      <c r="B84" s="356"/>
      <c r="C84" s="148"/>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50"/>
      <c r="AB84" s="54" t="str">
        <f t="shared" si="9"/>
        <v>30</v>
      </c>
      <c r="AC84" s="58">
        <f t="shared" si="10"/>
        <v>30</v>
      </c>
      <c r="AG84" s="6"/>
    </row>
    <row r="85" spans="2:33" ht="20.45" customHeight="1" x14ac:dyDescent="0.15">
      <c r="B85" s="356"/>
      <c r="C85" s="148"/>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50"/>
      <c r="AB85" s="54" t="str">
        <f t="shared" si="9"/>
        <v>30</v>
      </c>
      <c r="AC85" s="58">
        <f t="shared" si="10"/>
        <v>30</v>
      </c>
      <c r="AG85" s="6"/>
    </row>
    <row r="86" spans="2:33" ht="20.45" customHeight="1" x14ac:dyDescent="0.15">
      <c r="B86" s="356"/>
      <c r="C86" s="148"/>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50"/>
      <c r="AB86" s="54" t="str">
        <f t="shared" si="9"/>
        <v>30</v>
      </c>
      <c r="AC86" s="58">
        <f t="shared" si="10"/>
        <v>30</v>
      </c>
      <c r="AG86" s="6"/>
    </row>
    <row r="87" spans="2:33" ht="20.45" customHeight="1" x14ac:dyDescent="0.15">
      <c r="B87" s="356"/>
      <c r="C87" s="148"/>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50"/>
      <c r="AB87" s="54" t="str">
        <f t="shared" si="9"/>
        <v>30</v>
      </c>
      <c r="AC87" s="58">
        <f t="shared" si="10"/>
        <v>30</v>
      </c>
      <c r="AG87" s="6"/>
    </row>
    <row r="88" spans="2:33" ht="20.45" customHeight="1" x14ac:dyDescent="0.15">
      <c r="B88" s="356"/>
      <c r="C88" s="148"/>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50"/>
      <c r="AB88" s="54" t="str">
        <f t="shared" si="9"/>
        <v>30</v>
      </c>
      <c r="AC88" s="58">
        <f t="shared" si="10"/>
        <v>30</v>
      </c>
      <c r="AG88" s="6"/>
    </row>
    <row r="89" spans="2:33" ht="20.45" customHeight="1" x14ac:dyDescent="0.15">
      <c r="B89" s="356"/>
      <c r="C89" s="148"/>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50"/>
      <c r="AB89" s="54" t="str">
        <f t="shared" si="9"/>
        <v>30</v>
      </c>
      <c r="AC89" s="58">
        <f t="shared" si="10"/>
        <v>30</v>
      </c>
      <c r="AG89" s="6"/>
    </row>
    <row r="90" spans="2:33" ht="20.45" customHeight="1" thickBot="1" x14ac:dyDescent="0.2">
      <c r="B90" s="357"/>
      <c r="C90" s="225"/>
      <c r="D90" s="227"/>
      <c r="E90" s="227"/>
      <c r="F90" s="227"/>
      <c r="G90" s="227"/>
      <c r="H90" s="227"/>
      <c r="I90" s="227"/>
      <c r="J90" s="227"/>
      <c r="K90" s="227"/>
      <c r="L90" s="227"/>
      <c r="M90" s="227"/>
      <c r="N90" s="227"/>
      <c r="O90" s="227"/>
      <c r="P90" s="227"/>
      <c r="Q90" s="227"/>
      <c r="R90" s="227"/>
      <c r="S90" s="227"/>
      <c r="T90" s="227"/>
      <c r="U90" s="227"/>
      <c r="V90" s="227"/>
      <c r="W90" s="227"/>
      <c r="X90" s="227"/>
      <c r="Y90" s="227"/>
      <c r="Z90" s="227"/>
      <c r="AA90" s="228"/>
      <c r="AB90" s="54" t="str">
        <f t="shared" si="9"/>
        <v>30</v>
      </c>
      <c r="AC90" s="58">
        <f t="shared" si="10"/>
        <v>30</v>
      </c>
      <c r="AG90" s="6"/>
    </row>
    <row r="91" spans="2:33" ht="24" customHeight="1" thickBot="1" x14ac:dyDescent="0.2">
      <c r="B91" s="355" t="s">
        <v>83</v>
      </c>
      <c r="C91" s="214" t="s">
        <v>44</v>
      </c>
      <c r="D91" s="215"/>
      <c r="E91" s="215"/>
      <c r="F91" s="215"/>
      <c r="G91" s="215"/>
      <c r="H91" s="215"/>
      <c r="I91" s="215"/>
      <c r="J91" s="215"/>
      <c r="K91" s="215"/>
      <c r="L91" s="215"/>
      <c r="M91" s="215"/>
      <c r="N91" s="215"/>
      <c r="O91" s="215"/>
      <c r="P91" s="315" t="s">
        <v>41</v>
      </c>
      <c r="Q91" s="315"/>
      <c r="R91" s="315"/>
      <c r="S91" s="315"/>
      <c r="T91" s="315"/>
      <c r="U91" s="315"/>
      <c r="V91" s="315"/>
      <c r="W91" s="315"/>
      <c r="X91" s="316">
        <f>IF(AB92+AB93+AB94+AB95+AB96+AB97+AB98+AB99+AB100+AB101&gt;300,"超過",AB92+AB93+AB94+AB95+AB96+AB97+AB98+AB99+AB100+AB101)</f>
        <v>300</v>
      </c>
      <c r="Y91" s="317"/>
      <c r="Z91" s="317"/>
      <c r="AA91" s="25" t="s">
        <v>29</v>
      </c>
      <c r="AB91" s="23" t="s">
        <v>39</v>
      </c>
      <c r="AC91" s="24" t="s">
        <v>40</v>
      </c>
      <c r="AG91" s="6"/>
    </row>
    <row r="92" spans="2:33" ht="20.45" customHeight="1" x14ac:dyDescent="0.15">
      <c r="B92" s="356"/>
      <c r="C92" s="358"/>
      <c r="D92" s="359"/>
      <c r="E92" s="359"/>
      <c r="F92" s="359"/>
      <c r="G92" s="359"/>
      <c r="H92" s="359"/>
      <c r="I92" s="359"/>
      <c r="J92" s="359"/>
      <c r="K92" s="359"/>
      <c r="L92" s="359"/>
      <c r="M92" s="359"/>
      <c r="N92" s="359"/>
      <c r="O92" s="359"/>
      <c r="P92" s="359"/>
      <c r="Q92" s="359"/>
      <c r="R92" s="359"/>
      <c r="S92" s="359"/>
      <c r="T92" s="359"/>
      <c r="U92" s="359"/>
      <c r="V92" s="359"/>
      <c r="W92" s="359"/>
      <c r="X92" s="359"/>
      <c r="Y92" s="359"/>
      <c r="Z92" s="359"/>
      <c r="AA92" s="360"/>
      <c r="AB92" s="54" t="str">
        <f>IF(LEN(C92)&lt;=30,"30",LEN(C92))</f>
        <v>30</v>
      </c>
      <c r="AC92" s="58">
        <f>30-LEN(C92)</f>
        <v>30</v>
      </c>
      <c r="AG92" s="6"/>
    </row>
    <row r="93" spans="2:33" ht="20.45" customHeight="1" x14ac:dyDescent="0.15">
      <c r="B93" s="356"/>
      <c r="C93" s="148"/>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50"/>
      <c r="AB93" s="54" t="str">
        <f t="shared" ref="AB93:AB101" si="11">IF(LEN(C93)&lt;=30,"30",LEN(C93))</f>
        <v>30</v>
      </c>
      <c r="AC93" s="58">
        <f t="shared" ref="AC93:AC101" si="12">30-LEN(C93)</f>
        <v>30</v>
      </c>
    </row>
    <row r="94" spans="2:33" ht="20.45" customHeight="1" x14ac:dyDescent="0.15">
      <c r="B94" s="356"/>
      <c r="C94" s="148"/>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50"/>
      <c r="AB94" s="54" t="str">
        <f t="shared" si="11"/>
        <v>30</v>
      </c>
      <c r="AC94" s="58">
        <f t="shared" si="12"/>
        <v>30</v>
      </c>
    </row>
    <row r="95" spans="2:33" ht="20.45" customHeight="1" x14ac:dyDescent="0.15">
      <c r="B95" s="356"/>
      <c r="C95" s="148"/>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50"/>
      <c r="AB95" s="54" t="str">
        <f t="shared" si="11"/>
        <v>30</v>
      </c>
      <c r="AC95" s="58">
        <f t="shared" si="12"/>
        <v>30</v>
      </c>
      <c r="AG95" s="21"/>
    </row>
    <row r="96" spans="2:33" ht="20.45" customHeight="1" x14ac:dyDescent="0.15">
      <c r="B96" s="356"/>
      <c r="C96" s="148"/>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50"/>
      <c r="AB96" s="54" t="str">
        <f t="shared" si="11"/>
        <v>30</v>
      </c>
      <c r="AC96" s="58">
        <f t="shared" si="12"/>
        <v>30</v>
      </c>
    </row>
    <row r="97" spans="2:33" ht="20.45" customHeight="1" x14ac:dyDescent="0.15">
      <c r="B97" s="356"/>
      <c r="C97" s="148"/>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50"/>
      <c r="AB97" s="54" t="str">
        <f t="shared" si="11"/>
        <v>30</v>
      </c>
      <c r="AC97" s="58">
        <f t="shared" si="12"/>
        <v>30</v>
      </c>
    </row>
    <row r="98" spans="2:33" ht="20.45" customHeight="1" x14ac:dyDescent="0.15">
      <c r="B98" s="356"/>
      <c r="C98" s="148"/>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50"/>
      <c r="AB98" s="54" t="str">
        <f t="shared" si="11"/>
        <v>30</v>
      </c>
      <c r="AC98" s="58">
        <f t="shared" si="12"/>
        <v>30</v>
      </c>
    </row>
    <row r="99" spans="2:33" ht="20.45" customHeight="1" x14ac:dyDescent="0.15">
      <c r="B99" s="356"/>
      <c r="C99" s="148"/>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50"/>
      <c r="AB99" s="54" t="str">
        <f t="shared" si="11"/>
        <v>30</v>
      </c>
      <c r="AC99" s="58">
        <f t="shared" si="12"/>
        <v>30</v>
      </c>
    </row>
    <row r="100" spans="2:33" ht="20.45" customHeight="1" x14ac:dyDescent="0.15">
      <c r="B100" s="356"/>
      <c r="C100" s="148"/>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50"/>
      <c r="AB100" s="54" t="str">
        <f t="shared" si="11"/>
        <v>30</v>
      </c>
      <c r="AC100" s="58">
        <f t="shared" si="12"/>
        <v>30</v>
      </c>
    </row>
    <row r="101" spans="2:33" ht="20.45" customHeight="1" thickBot="1" x14ac:dyDescent="0.2">
      <c r="B101" s="357"/>
      <c r="C101" s="225"/>
      <c r="D101" s="227"/>
      <c r="E101" s="227"/>
      <c r="F101" s="227"/>
      <c r="G101" s="227"/>
      <c r="H101" s="227"/>
      <c r="I101" s="227"/>
      <c r="J101" s="227"/>
      <c r="K101" s="227"/>
      <c r="L101" s="227"/>
      <c r="M101" s="227"/>
      <c r="N101" s="227"/>
      <c r="O101" s="227"/>
      <c r="P101" s="227"/>
      <c r="Q101" s="227"/>
      <c r="R101" s="227"/>
      <c r="S101" s="227"/>
      <c r="T101" s="227"/>
      <c r="U101" s="227"/>
      <c r="V101" s="227"/>
      <c r="W101" s="227"/>
      <c r="X101" s="227"/>
      <c r="Y101" s="227"/>
      <c r="Z101" s="227"/>
      <c r="AA101" s="228"/>
      <c r="AB101" s="54" t="str">
        <f t="shared" si="11"/>
        <v>30</v>
      </c>
      <c r="AC101" s="58">
        <f t="shared" si="12"/>
        <v>30</v>
      </c>
    </row>
    <row r="102" spans="2:33" ht="9.75" customHeight="1" x14ac:dyDescent="0.15">
      <c r="B102" s="13"/>
      <c r="C102" s="11"/>
      <c r="D102" s="11"/>
      <c r="E102" s="11"/>
      <c r="F102" s="11"/>
      <c r="G102" s="11"/>
      <c r="H102" s="11"/>
      <c r="I102" s="11"/>
      <c r="J102" s="11"/>
      <c r="K102" s="11"/>
      <c r="L102" s="11"/>
      <c r="M102" s="11"/>
      <c r="N102" s="11"/>
      <c r="O102" s="11"/>
      <c r="P102" s="11"/>
      <c r="Q102" s="11"/>
      <c r="R102" s="11"/>
      <c r="S102" s="11"/>
      <c r="T102" s="11"/>
      <c r="U102" s="11"/>
      <c r="V102" s="11"/>
      <c r="W102" s="11"/>
    </row>
    <row r="103" spans="2:33" ht="20.45" customHeight="1" x14ac:dyDescent="0.15">
      <c r="B103" s="26" t="s">
        <v>27</v>
      </c>
      <c r="C103" s="26"/>
      <c r="D103" s="26"/>
      <c r="E103" s="26"/>
      <c r="F103" s="26"/>
      <c r="G103" s="26"/>
      <c r="H103" s="26"/>
      <c r="I103" s="26"/>
      <c r="J103" s="26"/>
    </row>
    <row r="104" spans="2:33" ht="12.75" customHeight="1" thickBot="1" x14ac:dyDescent="0.2">
      <c r="B104" s="26" t="s">
        <v>45</v>
      </c>
      <c r="C104" s="26"/>
      <c r="D104" s="26"/>
      <c r="E104" s="26"/>
      <c r="F104" s="26"/>
      <c r="G104" s="26"/>
      <c r="H104" s="26"/>
      <c r="I104" s="26"/>
      <c r="J104" s="26"/>
    </row>
    <row r="105" spans="2:33" ht="20.45" customHeight="1" thickBot="1" x14ac:dyDescent="0.2">
      <c r="B105" s="362" t="s">
        <v>26</v>
      </c>
      <c r="C105" s="214" t="s">
        <v>48</v>
      </c>
      <c r="D105" s="215"/>
      <c r="E105" s="215"/>
      <c r="F105" s="215"/>
      <c r="G105" s="215"/>
      <c r="H105" s="215"/>
      <c r="I105" s="215"/>
      <c r="J105" s="215"/>
      <c r="K105" s="215"/>
      <c r="L105" s="215"/>
      <c r="M105" s="215"/>
      <c r="N105" s="215"/>
      <c r="O105" s="215"/>
      <c r="P105" s="365" t="s">
        <v>41</v>
      </c>
      <c r="Q105" s="365"/>
      <c r="R105" s="365"/>
      <c r="S105" s="365"/>
      <c r="T105" s="365"/>
      <c r="U105" s="365"/>
      <c r="V105" s="365"/>
      <c r="W105" s="365"/>
      <c r="X105" s="366">
        <f>IF(AB106+AB107&gt;63,"超過",AB106+AB107)</f>
        <v>63</v>
      </c>
      <c r="Y105" s="367"/>
      <c r="Z105" s="367"/>
      <c r="AA105" s="28" t="s">
        <v>29</v>
      </c>
      <c r="AB105" s="23" t="s">
        <v>39</v>
      </c>
      <c r="AC105" s="24" t="s">
        <v>40</v>
      </c>
    </row>
    <row r="106" spans="2:33" ht="20.45" customHeight="1" x14ac:dyDescent="0.15">
      <c r="B106" s="363"/>
      <c r="C106" s="368" t="s">
        <v>19</v>
      </c>
      <c r="D106" s="368"/>
      <c r="E106" s="368"/>
      <c r="F106" s="369"/>
      <c r="G106" s="372"/>
      <c r="H106" s="373"/>
      <c r="I106" s="373"/>
      <c r="J106" s="373"/>
      <c r="K106" s="373"/>
      <c r="L106" s="373"/>
      <c r="M106" s="373"/>
      <c r="N106" s="373"/>
      <c r="O106" s="373"/>
      <c r="P106" s="373"/>
      <c r="Q106" s="373"/>
      <c r="R106" s="373"/>
      <c r="S106" s="373"/>
      <c r="T106" s="373"/>
      <c r="U106" s="373"/>
      <c r="V106" s="373"/>
      <c r="W106" s="373"/>
      <c r="X106" s="373"/>
      <c r="Y106" s="373"/>
      <c r="Z106" s="373"/>
      <c r="AA106" s="374"/>
      <c r="AB106" s="54" t="str">
        <f>IF(LEN(G106)&lt;=32,"32",LEN(G106))</f>
        <v>32</v>
      </c>
      <c r="AC106" s="58">
        <f>32-LEN(G106)</f>
        <v>32</v>
      </c>
      <c r="AG106" s="21"/>
    </row>
    <row r="107" spans="2:33" ht="20.45" customHeight="1" thickBot="1" x14ac:dyDescent="0.2">
      <c r="B107" s="364"/>
      <c r="C107" s="370"/>
      <c r="D107" s="370"/>
      <c r="E107" s="370"/>
      <c r="F107" s="371"/>
      <c r="G107" s="375"/>
      <c r="H107" s="376"/>
      <c r="I107" s="376"/>
      <c r="J107" s="376"/>
      <c r="K107" s="376"/>
      <c r="L107" s="376"/>
      <c r="M107" s="376"/>
      <c r="N107" s="376"/>
      <c r="O107" s="376"/>
      <c r="P107" s="376"/>
      <c r="Q107" s="376"/>
      <c r="R107" s="376"/>
      <c r="S107" s="376"/>
      <c r="T107" s="376"/>
      <c r="U107" s="376"/>
      <c r="V107" s="376"/>
      <c r="W107" s="376"/>
      <c r="X107" s="376"/>
      <c r="Y107" s="376"/>
      <c r="Z107" s="376"/>
      <c r="AA107" s="377"/>
      <c r="AB107" s="55" t="str">
        <f>IF(LEN(G107)&lt;=31,"31",LEN(G107))</f>
        <v>31</v>
      </c>
      <c r="AC107" s="59">
        <f>31-LEN(G107)</f>
        <v>31</v>
      </c>
    </row>
    <row r="108" spans="2:33" ht="27" customHeight="1" x14ac:dyDescent="0.15"/>
    <row r="109" spans="2:33" ht="24.75" customHeight="1" x14ac:dyDescent="0.15"/>
    <row r="110" spans="2:33" ht="20.45" customHeight="1" x14ac:dyDescent="0.15"/>
    <row r="111" spans="2:33" ht="20.45" customHeight="1" x14ac:dyDescent="0.15"/>
    <row r="112" spans="2:33" ht="20.45" customHeight="1" x14ac:dyDescent="0.15"/>
    <row r="113" ht="20.25" customHeight="1" x14ac:dyDescent="0.15"/>
    <row r="114" ht="20.25" customHeight="1" x14ac:dyDescent="0.15"/>
    <row r="115" ht="20.25" customHeight="1" x14ac:dyDescent="0.15"/>
    <row r="116" ht="20.25" customHeight="1" x14ac:dyDescent="0.15"/>
    <row r="117" ht="20.45" customHeight="1" x14ac:dyDescent="0.15"/>
    <row r="118" ht="20.45" customHeight="1" x14ac:dyDescent="0.15"/>
    <row r="119" ht="20.45" customHeight="1" x14ac:dyDescent="0.15"/>
    <row r="120" ht="20.45" customHeight="1" x14ac:dyDescent="0.15"/>
    <row r="121" ht="20.45" customHeight="1" x14ac:dyDescent="0.15"/>
    <row r="122" ht="20.45" customHeight="1" x14ac:dyDescent="0.15"/>
    <row r="123" ht="20.45" customHeight="1" x14ac:dyDescent="0.15"/>
  </sheetData>
  <mergeCells count="203">
    <mergeCell ref="X80:Z80"/>
    <mergeCell ref="B105:B107"/>
    <mergeCell ref="C105:O105"/>
    <mergeCell ref="P105:W105"/>
    <mergeCell ref="X105:Z105"/>
    <mergeCell ref="C106:F107"/>
    <mergeCell ref="G106:AA106"/>
    <mergeCell ref="G107:AA107"/>
    <mergeCell ref="C96:AA96"/>
    <mergeCell ref="C97:AA97"/>
    <mergeCell ref="C98:AA98"/>
    <mergeCell ref="C99:AA99"/>
    <mergeCell ref="C100:AA100"/>
    <mergeCell ref="C101:AA101"/>
    <mergeCell ref="K67:N67"/>
    <mergeCell ref="O67:Q67"/>
    <mergeCell ref="F68:AA68"/>
    <mergeCell ref="C89:AA89"/>
    <mergeCell ref="C90:AA90"/>
    <mergeCell ref="B91:B101"/>
    <mergeCell ref="C91:O91"/>
    <mergeCell ref="P91:W91"/>
    <mergeCell ref="X91:Z91"/>
    <mergeCell ref="C92:AA92"/>
    <mergeCell ref="C93:AA93"/>
    <mergeCell ref="C94:AA94"/>
    <mergeCell ref="C95:AA95"/>
    <mergeCell ref="B80:B90"/>
    <mergeCell ref="C83:AA83"/>
    <mergeCell ref="C84:AA84"/>
    <mergeCell ref="C85:AA85"/>
    <mergeCell ref="C86:AA86"/>
    <mergeCell ref="C87:AA87"/>
    <mergeCell ref="C88:AA88"/>
    <mergeCell ref="C81:AA81"/>
    <mergeCell ref="C82:AA82"/>
    <mergeCell ref="C80:O80"/>
    <mergeCell ref="P80:W80"/>
    <mergeCell ref="B55:O55"/>
    <mergeCell ref="Q55:AB55"/>
    <mergeCell ref="B56:O57"/>
    <mergeCell ref="Q56:AB57"/>
    <mergeCell ref="B59:H59"/>
    <mergeCell ref="C63:C66"/>
    <mergeCell ref="D63:O63"/>
    <mergeCell ref="P63:W63"/>
    <mergeCell ref="X63:Z63"/>
    <mergeCell ref="D64:AA64"/>
    <mergeCell ref="D65:AA65"/>
    <mergeCell ref="D66:AA66"/>
    <mergeCell ref="B60:B68"/>
    <mergeCell ref="C60:E62"/>
    <mergeCell ref="J61:L61"/>
    <mergeCell ref="J62:L62"/>
    <mergeCell ref="I60:L60"/>
    <mergeCell ref="F60:H62"/>
    <mergeCell ref="M60:O62"/>
    <mergeCell ref="P60:S60"/>
    <mergeCell ref="Q61:S61"/>
    <mergeCell ref="Q62:S62"/>
    <mergeCell ref="T60:V62"/>
    <mergeCell ref="W60:Z60"/>
    <mergeCell ref="F43:G43"/>
    <mergeCell ref="K43:Q43"/>
    <mergeCell ref="R43:V43"/>
    <mergeCell ref="W43:Z43"/>
    <mergeCell ref="P34:S34"/>
    <mergeCell ref="T34:W34"/>
    <mergeCell ref="B47:B49"/>
    <mergeCell ref="C47:D49"/>
    <mergeCell ref="F47:G47"/>
    <mergeCell ref="I47:N47"/>
    <mergeCell ref="P47:W47"/>
    <mergeCell ref="X47:Z47"/>
    <mergeCell ref="F48:G48"/>
    <mergeCell ref="H48:AA48"/>
    <mergeCell ref="H49:AA49"/>
    <mergeCell ref="W41:Z41"/>
    <mergeCell ref="C42:E42"/>
    <mergeCell ref="F42:G42"/>
    <mergeCell ref="K42:Q42"/>
    <mergeCell ref="R42:V42"/>
    <mergeCell ref="W42:Z42"/>
    <mergeCell ref="P36:W36"/>
    <mergeCell ref="X36:Z36"/>
    <mergeCell ref="H37:AA37"/>
    <mergeCell ref="G26:AA26"/>
    <mergeCell ref="H38:AA38"/>
    <mergeCell ref="H39:AA39"/>
    <mergeCell ref="H40:AA40"/>
    <mergeCell ref="F35:G35"/>
    <mergeCell ref="E36:G40"/>
    <mergeCell ref="H36:O36"/>
    <mergeCell ref="H34:K34"/>
    <mergeCell ref="H35:K35"/>
    <mergeCell ref="L34:O34"/>
    <mergeCell ref="L35:O35"/>
    <mergeCell ref="Q6:AB6"/>
    <mergeCell ref="B7:O8"/>
    <mergeCell ref="Q7:AB8"/>
    <mergeCell ref="A13:AC13"/>
    <mergeCell ref="B15:B24"/>
    <mergeCell ref="C15:O15"/>
    <mergeCell ref="P15:W15"/>
    <mergeCell ref="X15:Z15"/>
    <mergeCell ref="C16:AA16"/>
    <mergeCell ref="B10:C11"/>
    <mergeCell ref="D10:E11"/>
    <mergeCell ref="G10:V10"/>
    <mergeCell ref="C23:AA23"/>
    <mergeCell ref="C24:AA24"/>
    <mergeCell ref="X10:AC10"/>
    <mergeCell ref="X11:AC11"/>
    <mergeCell ref="A1:AC1"/>
    <mergeCell ref="B3:O3"/>
    <mergeCell ref="Q3:AB3"/>
    <mergeCell ref="B4:O5"/>
    <mergeCell ref="Q4:T5"/>
    <mergeCell ref="U4:U5"/>
    <mergeCell ref="V4:Z5"/>
    <mergeCell ref="AA4:AA5"/>
    <mergeCell ref="AB4:AB5"/>
    <mergeCell ref="C17:AA17"/>
    <mergeCell ref="C18:AA18"/>
    <mergeCell ref="C19:AA19"/>
    <mergeCell ref="C20:AA20"/>
    <mergeCell ref="C21:AA21"/>
    <mergeCell ref="C22:AA22"/>
    <mergeCell ref="B6:O6"/>
    <mergeCell ref="B34:B43"/>
    <mergeCell ref="B44:B46"/>
    <mergeCell ref="C44:G46"/>
    <mergeCell ref="H44:M44"/>
    <mergeCell ref="X34:AA34"/>
    <mergeCell ref="P35:S35"/>
    <mergeCell ref="T35:W35"/>
    <mergeCell ref="X35:AA35"/>
    <mergeCell ref="G11:V11"/>
    <mergeCell ref="D30:F31"/>
    <mergeCell ref="G30:AA30"/>
    <mergeCell ref="G31:AA31"/>
    <mergeCell ref="D27:F29"/>
    <mergeCell ref="H27:M27"/>
    <mergeCell ref="S27:U27"/>
    <mergeCell ref="H28:K28"/>
    <mergeCell ref="M28:O28"/>
    <mergeCell ref="P29:W29"/>
    <mergeCell ref="X29:Z29"/>
    <mergeCell ref="C41:E41"/>
    <mergeCell ref="F41:G41"/>
    <mergeCell ref="K41:Q41"/>
    <mergeCell ref="R41:V41"/>
    <mergeCell ref="C43:E43"/>
    <mergeCell ref="T46:W46"/>
    <mergeCell ref="X46:Y46"/>
    <mergeCell ref="N44:Q44"/>
    <mergeCell ref="H45:M45"/>
    <mergeCell ref="H46:M46"/>
    <mergeCell ref="R44:S44"/>
    <mergeCell ref="N45:Q45"/>
    <mergeCell ref="R45:S45"/>
    <mergeCell ref="R46:S46"/>
    <mergeCell ref="N46:Q46"/>
    <mergeCell ref="C34:D40"/>
    <mergeCell ref="F34:G34"/>
    <mergeCell ref="B25:C31"/>
    <mergeCell ref="D25:F26"/>
    <mergeCell ref="G25:R25"/>
    <mergeCell ref="S25:W25"/>
    <mergeCell ref="X25:Z25"/>
    <mergeCell ref="A50:AC50"/>
    <mergeCell ref="B52:O52"/>
    <mergeCell ref="Q52:AB52"/>
    <mergeCell ref="B53:O54"/>
    <mergeCell ref="Q53:T54"/>
    <mergeCell ref="U53:U54"/>
    <mergeCell ref="V53:Z54"/>
    <mergeCell ref="AA53:AA54"/>
    <mergeCell ref="AB53:AB54"/>
    <mergeCell ref="X61:Z61"/>
    <mergeCell ref="X62:Z62"/>
    <mergeCell ref="F73:AB73"/>
    <mergeCell ref="F74:AB74"/>
    <mergeCell ref="F75:AB75"/>
    <mergeCell ref="F76:AB76"/>
    <mergeCell ref="F77:AB77"/>
    <mergeCell ref="G78:H78"/>
    <mergeCell ref="J78:K78"/>
    <mergeCell ref="M78:N78"/>
    <mergeCell ref="P78:Q78"/>
    <mergeCell ref="S78:T78"/>
    <mergeCell ref="V78:W78"/>
    <mergeCell ref="B71:AC71"/>
    <mergeCell ref="B72:AC72"/>
    <mergeCell ref="B74:C74"/>
    <mergeCell ref="B75:C75"/>
    <mergeCell ref="B76:C76"/>
    <mergeCell ref="B77:C78"/>
    <mergeCell ref="B73:C73"/>
    <mergeCell ref="D78:E78"/>
    <mergeCell ref="C67:C68"/>
    <mergeCell ref="D67:E68"/>
    <mergeCell ref="F67:J67"/>
  </mergeCells>
  <phoneticPr fontId="2"/>
  <conditionalFormatting sqref="AB30:AB31">
    <cfRule type="cellIs" dxfId="26" priority="31" operator="lessThanOrEqual">
      <formula>31</formula>
    </cfRule>
    <cfRule type="cellIs" dxfId="25" priority="32" operator="greaterThanOrEqual">
      <formula>31</formula>
    </cfRule>
  </conditionalFormatting>
  <conditionalFormatting sqref="AC16:AC23">
    <cfRule type="cellIs" dxfId="24" priority="29" operator="lessThan">
      <formula>-1</formula>
    </cfRule>
    <cfRule type="cellIs" dxfId="23" priority="30" operator="lessThanOrEqual">
      <formula>-1</formula>
    </cfRule>
  </conditionalFormatting>
  <conditionalFormatting sqref="AC24">
    <cfRule type="cellIs" dxfId="22" priority="28" operator="lessThan">
      <formula>-1</formula>
    </cfRule>
  </conditionalFormatting>
  <conditionalFormatting sqref="AC30:AC31">
    <cfRule type="cellIs" dxfId="21" priority="21" operator="lessThan">
      <formula>-1</formula>
    </cfRule>
    <cfRule type="cellIs" dxfId="20" priority="24" operator="lessThan">
      <formula>-1</formula>
    </cfRule>
    <cfRule type="cellIs" dxfId="19" priority="27" operator="lessThan">
      <formula>-1</formula>
    </cfRule>
  </conditionalFormatting>
  <conditionalFormatting sqref="X15:Z15">
    <cfRule type="containsText" dxfId="18" priority="26" operator="containsText" text="超過">
      <formula>NOT(ISERROR(SEARCH("超過",X15)))</formula>
    </cfRule>
  </conditionalFormatting>
  <conditionalFormatting sqref="X29:Z29">
    <cfRule type="containsText" dxfId="17" priority="25" operator="containsText" text="超過">
      <formula>NOT(ISERROR(SEARCH("超過",X29)))</formula>
    </cfRule>
  </conditionalFormatting>
  <conditionalFormatting sqref="AC30">
    <cfRule type="cellIs" dxfId="16" priority="23" operator="lessThan">
      <formula>-1</formula>
    </cfRule>
  </conditionalFormatting>
  <conditionalFormatting sqref="AC37:AC40">
    <cfRule type="cellIs" dxfId="15" priority="18" operator="lessThan">
      <formula>-1</formula>
    </cfRule>
  </conditionalFormatting>
  <conditionalFormatting sqref="X36:Z36">
    <cfRule type="containsText" dxfId="14" priority="17" operator="containsText" text="超過">
      <formula>NOT(ISERROR(SEARCH("超過",X36)))</formula>
    </cfRule>
  </conditionalFormatting>
  <conditionalFormatting sqref="AC48:AC49">
    <cfRule type="cellIs" dxfId="13" priority="16" operator="lessThan">
      <formula>-1</formula>
    </cfRule>
  </conditionalFormatting>
  <conditionalFormatting sqref="X47:Z47">
    <cfRule type="containsText" dxfId="12" priority="15" operator="containsText" text="超過">
      <formula>NOT(ISERROR(SEARCH("超過",X47)))</formula>
    </cfRule>
  </conditionalFormatting>
  <conditionalFormatting sqref="AC64:AC66">
    <cfRule type="cellIs" dxfId="11" priority="12" operator="lessThan">
      <formula>-1</formula>
    </cfRule>
  </conditionalFormatting>
  <conditionalFormatting sqref="X63:Z63">
    <cfRule type="containsText" dxfId="10" priority="11" operator="containsText" text="超過">
      <formula>NOT(ISERROR(SEARCH("超過",X63)))</formula>
    </cfRule>
  </conditionalFormatting>
  <conditionalFormatting sqref="K67:N67">
    <cfRule type="containsText" dxfId="9" priority="10" operator="containsText" text="超過">
      <formula>NOT(ISERROR(SEARCH("超過",K67)))</formula>
    </cfRule>
  </conditionalFormatting>
  <conditionalFormatting sqref="AC81:AC90">
    <cfRule type="cellIs" dxfId="8" priority="9" operator="lessThan">
      <formula>-1</formula>
    </cfRule>
  </conditionalFormatting>
  <conditionalFormatting sqref="AC92:AC101">
    <cfRule type="cellIs" dxfId="7" priority="8" operator="lessThan">
      <formula>-1</formula>
    </cfRule>
  </conditionalFormatting>
  <conditionalFormatting sqref="AC106:AC107">
    <cfRule type="cellIs" dxfId="6" priority="7" operator="lessThan">
      <formula>-1</formula>
    </cfRule>
  </conditionalFormatting>
  <conditionalFormatting sqref="X80:Z80">
    <cfRule type="containsText" dxfId="5" priority="6" operator="containsText" text="超過">
      <formula>NOT(ISERROR(SEARCH("超過",X80)))</formula>
    </cfRule>
  </conditionalFormatting>
  <conditionalFormatting sqref="X105:Z105">
    <cfRule type="containsText" dxfId="4" priority="5" operator="containsText" text="超過">
      <formula>NOT(ISERROR(SEARCH("超過",X105)))</formula>
    </cfRule>
  </conditionalFormatting>
  <conditionalFormatting sqref="AC68">
    <cfRule type="cellIs" dxfId="3" priority="4" operator="lessThan">
      <formula>-1</formula>
    </cfRule>
  </conditionalFormatting>
  <conditionalFormatting sqref="X25:Z25">
    <cfRule type="containsText" dxfId="2" priority="3" operator="containsText" text="超過">
      <formula>NOT(ISERROR(SEARCH("超過",X25)))</formula>
    </cfRule>
  </conditionalFormatting>
  <conditionalFormatting sqref="AC26">
    <cfRule type="cellIs" dxfId="1" priority="1" operator="lessThan">
      <formula>-1</formula>
    </cfRule>
    <cfRule type="cellIs" dxfId="0" priority="2" operator="lessThan">
      <formula>-1</formula>
    </cfRule>
  </conditionalFormatting>
  <dataValidations count="10">
    <dataValidation type="textLength" operator="lessThanOrEqual" allowBlank="1" showInputMessage="1" showErrorMessage="1" errorTitle="文字数超過" error="文字制限数以下で入力をお願いいたします。" sqref="K41:M43 N41:N46 O41:Q43">
      <formula1>7</formula1>
    </dataValidation>
    <dataValidation type="textLength" errorStyle="warning" operator="lessThanOrEqual" allowBlank="1" showInputMessage="1" showErrorMessage="1" errorTitle="文字数超過" error="文字制限数以下で入力をお願いいたします。" promptTitle="入力文字数の制限" prompt="1行30文字まで入力可能です。30文字未満で次の行を使用した場合、（入力していなくても）30文字分入力した事になります。" sqref="C92:AA101 C81:AA90 G30:AA31">
      <formula1>30</formula1>
    </dataValidation>
    <dataValidation type="textLength" errorStyle="warning" operator="lessThanOrEqual" allowBlank="1" showInputMessage="1" showErrorMessage="1" errorTitle="文字数の超過" error="既定の文字数以下で入力をお願いいたします。" promptTitle="入力文字数の制限" prompt="1行30文字まで入力可能です。30文字未満で次の行を使用した場合、（入力していなくても）30文字分入力した事になります。" sqref="H48:AA49 H37:AA40">
      <formula1>30</formula1>
    </dataValidation>
    <dataValidation type="textLength" errorStyle="warning" operator="lessThanOrEqual" allowBlank="1" showInputMessage="1" showErrorMessage="1" errorTitle="文字数超過" error="文字制限数以下で入力をお願いいたします。" promptTitle="入力文字数の制限" prompt="1行35文字まで入力可能です。35文字未満で次の行を使用した場合、（入力していなくても）35文字分入力した事になります。" sqref="C16:AA23">
      <formula1>35</formula1>
    </dataValidation>
    <dataValidation type="textLength" errorStyle="warning" operator="lessThanOrEqual" allowBlank="1" showInputMessage="1" showErrorMessage="1" errorTitle="文字数超過" error="文字制限数以下で入力をお願いいたします。" promptTitle="入力文字数の制限" prompt="1行20文字まで入力可能です。20文字未満で次の行を使用した場合、（入力していなくても）20文字分入力した事になります。" sqref="D25 C24:AA24">
      <formula1>20</formula1>
    </dataValidation>
    <dataValidation type="textLength" errorStyle="warning" operator="lessThanOrEqual" allowBlank="1" showInputMessage="1" showErrorMessage="1" errorTitle="文字数超過" error="文字制限数以下で入力をお願いいたします。" promptTitle="文字入力の制限" prompt="1行30文字まで入力可能です。30文字未満で次の行を使用した場合、（入力していなくても）30文字分入力した事になります。" sqref="D64:AA66">
      <formula1>30</formula1>
    </dataValidation>
    <dataValidation type="textLength" operator="lessThanOrEqual" allowBlank="1" showInputMessage="1" showErrorMessage="1" errorTitle="文字数超過" error="文字制限数以下で入力をお願いいたします。" sqref="F68:AA68">
      <formula1>56</formula1>
    </dataValidation>
    <dataValidation type="textLength" errorStyle="warning" operator="lessThanOrEqual" allowBlank="1" showInputMessage="1" showErrorMessage="1" errorTitle="文字数超過" error="文字制限数以下で入力をお願いいたします。" promptTitle="入力文字数の制限" prompt="1行32文字まで入力可能です。32文字未満で次の行を使用した場合、（入力していなくても）32文字分入力した事になります。" sqref="G106:AA106">
      <formula1>32</formula1>
    </dataValidation>
    <dataValidation type="textLength" errorStyle="warning" operator="lessThanOrEqual" allowBlank="1" showInputMessage="1" showErrorMessage="1" errorTitle="文字数超過" error="文字制限数以下で入力をお願いいたします。" promptTitle="入力文字数の制限" prompt="1行31文字まで入力可能です。31文字未満で次の行を使用した場合、（入力していなくても）31文字分入力した事になります。" sqref="G107:AA107">
      <formula1>31</formula1>
    </dataValidation>
    <dataValidation type="textLength" errorStyle="warning" operator="lessThanOrEqual" allowBlank="1" showInputMessage="1" showErrorMessage="1" errorTitle="文字数超過" error="文字制限数以下で入力をお願いいたします。" promptTitle="入力文字数の制限" prompt="1行26文字まで入力可能です。26文字未満で入力した場合も（入力していなくても）26文字分入力した事になります。" sqref="G26:AA26">
      <formula1>30</formula1>
    </dataValidation>
  </dataValidations>
  <pageMargins left="0.39370078740157483" right="0.39370078740157483" top="0.15748031496062992" bottom="0.15748031496062992" header="0" footer="0"/>
  <pageSetup paperSize="9" scale="76" fitToHeight="0" orientation="portrait" r:id="rId1"/>
  <rowBreaks count="1" manualBreakCount="1">
    <brk id="49" max="28" man="1"/>
  </rowBreaks>
  <ignoredErrors>
    <ignoredError sqref="B74:C78" numberStoredAsText="1"/>
  </ignoredErrors>
  <drawing r:id="rId2"/>
  <legacyDrawing r:id="rId3"/>
  <controls>
    <mc:AlternateContent xmlns:mc="http://schemas.openxmlformats.org/markup-compatibility/2006">
      <mc:Choice Requires="x14">
        <control shapeId="14372" r:id="rId4" name="OptionButton24">
          <controlPr defaultSize="0" autoLine="0" r:id="rId5">
            <anchor moveWithCells="1">
              <from>
                <xdr:col>31</xdr:col>
                <xdr:colOff>76200</xdr:colOff>
                <xdr:row>65</xdr:row>
                <xdr:rowOff>38100</xdr:rowOff>
              </from>
              <to>
                <xdr:col>31</xdr:col>
                <xdr:colOff>238125</xdr:colOff>
                <xdr:row>65</xdr:row>
                <xdr:rowOff>219075</xdr:rowOff>
              </to>
            </anchor>
          </controlPr>
        </control>
      </mc:Choice>
      <mc:Fallback>
        <control shapeId="14372" r:id="rId4" name="OptionButton24"/>
      </mc:Fallback>
    </mc:AlternateContent>
    <mc:AlternateContent xmlns:mc="http://schemas.openxmlformats.org/markup-compatibility/2006">
      <mc:Choice Requires="x14">
        <control shapeId="14369" r:id="rId6" name="OptionButton21">
          <controlPr defaultSize="0" autoLine="0" r:id="rId7">
            <anchor moveWithCells="1">
              <from>
                <xdr:col>31</xdr:col>
                <xdr:colOff>76200</xdr:colOff>
                <xdr:row>64</xdr:row>
                <xdr:rowOff>19050</xdr:rowOff>
              </from>
              <to>
                <xdr:col>31</xdr:col>
                <xdr:colOff>219075</xdr:colOff>
                <xdr:row>64</xdr:row>
                <xdr:rowOff>180975</xdr:rowOff>
              </to>
            </anchor>
          </controlPr>
        </control>
      </mc:Choice>
      <mc:Fallback>
        <control shapeId="14369" r:id="rId6" name="OptionButton21"/>
      </mc:Fallback>
    </mc:AlternateContent>
    <mc:AlternateContent xmlns:mc="http://schemas.openxmlformats.org/markup-compatibility/2006">
      <mc:Choice Requires="x14">
        <control shapeId="14366" r:id="rId8" name="OptionButton18">
          <controlPr defaultSize="0" autoLine="0" r:id="rId9">
            <anchor moveWithCells="1">
              <from>
                <xdr:col>31</xdr:col>
                <xdr:colOff>85725</xdr:colOff>
                <xdr:row>63</xdr:row>
                <xdr:rowOff>66675</xdr:rowOff>
              </from>
              <to>
                <xdr:col>31</xdr:col>
                <xdr:colOff>219075</xdr:colOff>
                <xdr:row>63</xdr:row>
                <xdr:rowOff>238125</xdr:rowOff>
              </to>
            </anchor>
          </controlPr>
        </control>
      </mc:Choice>
      <mc:Fallback>
        <control shapeId="14366" r:id="rId8" name="OptionButton18"/>
      </mc:Fallback>
    </mc:AlternateContent>
    <mc:AlternateContent xmlns:mc="http://schemas.openxmlformats.org/markup-compatibility/2006">
      <mc:Choice Requires="x14">
        <control shapeId="14365" r:id="rId10" name="OptionButton17">
          <controlPr defaultSize="0" autoLine="0" r:id="rId11">
            <anchor moveWithCells="1">
              <from>
                <xdr:col>4</xdr:col>
                <xdr:colOff>47625</xdr:colOff>
                <xdr:row>47</xdr:row>
                <xdr:rowOff>28575</xdr:rowOff>
              </from>
              <to>
                <xdr:col>4</xdr:col>
                <xdr:colOff>200025</xdr:colOff>
                <xdr:row>47</xdr:row>
                <xdr:rowOff>209550</xdr:rowOff>
              </to>
            </anchor>
          </controlPr>
        </control>
      </mc:Choice>
      <mc:Fallback>
        <control shapeId="14365" r:id="rId10" name="OptionButton17"/>
      </mc:Fallback>
    </mc:AlternateContent>
    <mc:AlternateContent xmlns:mc="http://schemas.openxmlformats.org/markup-compatibility/2006">
      <mc:Choice Requires="x14">
        <control shapeId="14364" r:id="rId12" name="OptionButton16">
          <controlPr defaultSize="0" autoLine="0" r:id="rId13">
            <anchor moveWithCells="1">
              <from>
                <xdr:col>4</xdr:col>
                <xdr:colOff>47625</xdr:colOff>
                <xdr:row>46</xdr:row>
                <xdr:rowOff>57150</xdr:rowOff>
              </from>
              <to>
                <xdr:col>4</xdr:col>
                <xdr:colOff>200025</xdr:colOff>
                <xdr:row>46</xdr:row>
                <xdr:rowOff>238125</xdr:rowOff>
              </to>
            </anchor>
          </controlPr>
        </control>
      </mc:Choice>
      <mc:Fallback>
        <control shapeId="14364" r:id="rId12" name="OptionButton16"/>
      </mc:Fallback>
    </mc:AlternateContent>
    <mc:AlternateContent xmlns:mc="http://schemas.openxmlformats.org/markup-compatibility/2006">
      <mc:Choice Requires="x14">
        <control shapeId="14363" r:id="rId14" name="OptionButton15">
          <controlPr defaultSize="0" autoLine="0" r:id="rId15">
            <anchor moveWithCells="1">
              <from>
                <xdr:col>31</xdr:col>
                <xdr:colOff>47625</xdr:colOff>
                <xdr:row>33</xdr:row>
                <xdr:rowOff>57150</xdr:rowOff>
              </from>
              <to>
                <xdr:col>31</xdr:col>
                <xdr:colOff>200025</xdr:colOff>
                <xdr:row>33</xdr:row>
                <xdr:rowOff>238125</xdr:rowOff>
              </to>
            </anchor>
          </controlPr>
        </control>
      </mc:Choice>
      <mc:Fallback>
        <control shapeId="14363" r:id="rId14" name="OptionButton15"/>
      </mc:Fallback>
    </mc:AlternateContent>
    <mc:AlternateContent xmlns:mc="http://schemas.openxmlformats.org/markup-compatibility/2006">
      <mc:Choice Requires="x14">
        <control shapeId="14362" r:id="rId16" name="OptionButton14">
          <controlPr defaultSize="0" autoLine="0" r:id="rId17">
            <anchor moveWithCells="1">
              <from>
                <xdr:col>4</xdr:col>
                <xdr:colOff>38100</xdr:colOff>
                <xdr:row>34</xdr:row>
                <xdr:rowOff>57150</xdr:rowOff>
              </from>
              <to>
                <xdr:col>4</xdr:col>
                <xdr:colOff>200025</xdr:colOff>
                <xdr:row>34</xdr:row>
                <xdr:rowOff>228600</xdr:rowOff>
              </to>
            </anchor>
          </controlPr>
        </control>
      </mc:Choice>
      <mc:Fallback>
        <control shapeId="14362" r:id="rId16" name="OptionButton14"/>
      </mc:Fallback>
    </mc:AlternateContent>
    <mc:AlternateContent xmlns:mc="http://schemas.openxmlformats.org/markup-compatibility/2006">
      <mc:Choice Requires="x14">
        <control shapeId="14361" r:id="rId18" name="OptionButton13">
          <controlPr defaultSize="0" autoLine="0" r:id="rId19">
            <anchor moveWithCells="1">
              <from>
                <xdr:col>4</xdr:col>
                <xdr:colOff>47625</xdr:colOff>
                <xdr:row>33</xdr:row>
                <xdr:rowOff>66675</xdr:rowOff>
              </from>
              <to>
                <xdr:col>4</xdr:col>
                <xdr:colOff>209550</xdr:colOff>
                <xdr:row>33</xdr:row>
                <xdr:rowOff>238125</xdr:rowOff>
              </to>
            </anchor>
          </controlPr>
        </control>
      </mc:Choice>
      <mc:Fallback>
        <control shapeId="14361" r:id="rId18" name="OptionButton13"/>
      </mc:Fallback>
    </mc:AlternateContent>
    <mc:AlternateContent xmlns:mc="http://schemas.openxmlformats.org/markup-compatibility/2006">
      <mc:Choice Requires="x14">
        <control shapeId="14360" r:id="rId20" name="OptionButton12">
          <controlPr defaultSize="0" autoLine="0" r:id="rId21">
            <anchor moveWithCells="1">
              <from>
                <xdr:col>31</xdr:col>
                <xdr:colOff>47625</xdr:colOff>
                <xdr:row>32</xdr:row>
                <xdr:rowOff>66675</xdr:rowOff>
              </from>
              <to>
                <xdr:col>31</xdr:col>
                <xdr:colOff>209550</xdr:colOff>
                <xdr:row>32</xdr:row>
                <xdr:rowOff>238125</xdr:rowOff>
              </to>
            </anchor>
          </controlPr>
        </control>
      </mc:Choice>
      <mc:Fallback>
        <control shapeId="14360" r:id="rId20" name="OptionButton12"/>
      </mc:Fallback>
    </mc:AlternateContent>
    <mc:AlternateContent xmlns:mc="http://schemas.openxmlformats.org/markup-compatibility/2006">
      <mc:Choice Requires="x14">
        <control shapeId="14355" r:id="rId22" name="OptionButton7">
          <controlPr defaultSize="0" autoLine="0" r:id="rId23">
            <anchor moveWithCells="1">
              <from>
                <xdr:col>31</xdr:col>
                <xdr:colOff>57150</xdr:colOff>
                <xdr:row>31</xdr:row>
                <xdr:rowOff>76200</xdr:rowOff>
              </from>
              <to>
                <xdr:col>31</xdr:col>
                <xdr:colOff>209550</xdr:colOff>
                <xdr:row>31</xdr:row>
                <xdr:rowOff>266700</xdr:rowOff>
              </to>
            </anchor>
          </controlPr>
        </control>
      </mc:Choice>
      <mc:Fallback>
        <control shapeId="14355" r:id="rId22" name="OptionButton7"/>
      </mc:Fallback>
    </mc:AlternateContent>
    <mc:AlternateContent xmlns:mc="http://schemas.openxmlformats.org/markup-compatibility/2006">
      <mc:Choice Requires="x14">
        <control shapeId="14354" r:id="rId24" name="OptionButton4">
          <controlPr defaultSize="0" autoLine="0" r:id="rId25">
            <anchor moveWithCells="1">
              <from>
                <xdr:col>31</xdr:col>
                <xdr:colOff>47625</xdr:colOff>
                <xdr:row>30</xdr:row>
                <xdr:rowOff>57150</xdr:rowOff>
              </from>
              <to>
                <xdr:col>31</xdr:col>
                <xdr:colOff>219075</xdr:colOff>
                <xdr:row>30</xdr:row>
                <xdr:rowOff>228600</xdr:rowOff>
              </to>
            </anchor>
          </controlPr>
        </control>
      </mc:Choice>
      <mc:Fallback>
        <control shapeId="14354" r:id="rId24" name="OptionButton4"/>
      </mc:Fallback>
    </mc:AlternateContent>
    <mc:AlternateContent xmlns:mc="http://schemas.openxmlformats.org/markup-compatibility/2006">
      <mc:Choice Requires="x14">
        <control shapeId="14353" r:id="rId26" name="OptionButton6">
          <controlPr defaultSize="0" autoLine="0" r:id="rId27">
            <anchor moveWithCells="1">
              <from>
                <xdr:col>17</xdr:col>
                <xdr:colOff>57150</xdr:colOff>
                <xdr:row>26</xdr:row>
                <xdr:rowOff>76200</xdr:rowOff>
              </from>
              <to>
                <xdr:col>17</xdr:col>
                <xdr:colOff>209550</xdr:colOff>
                <xdr:row>26</xdr:row>
                <xdr:rowOff>266700</xdr:rowOff>
              </to>
            </anchor>
          </controlPr>
        </control>
      </mc:Choice>
      <mc:Fallback>
        <control shapeId="14353" r:id="rId26" name="OptionButton6"/>
      </mc:Fallback>
    </mc:AlternateContent>
    <mc:AlternateContent xmlns:mc="http://schemas.openxmlformats.org/markup-compatibility/2006">
      <mc:Choice Requires="x14">
        <control shapeId="14352" r:id="rId28" name="OptionButton5">
          <controlPr defaultSize="0" autoLine="0" r:id="rId29">
            <anchor moveWithCells="1">
              <from>
                <xdr:col>14</xdr:col>
                <xdr:colOff>57150</xdr:colOff>
                <xdr:row>26</xdr:row>
                <xdr:rowOff>76200</xdr:rowOff>
              </from>
              <to>
                <xdr:col>14</xdr:col>
                <xdr:colOff>209550</xdr:colOff>
                <xdr:row>26</xdr:row>
                <xdr:rowOff>266700</xdr:rowOff>
              </to>
            </anchor>
          </controlPr>
        </control>
      </mc:Choice>
      <mc:Fallback>
        <control shapeId="14352" r:id="rId28" name="OptionButton5"/>
      </mc:Fallback>
    </mc:AlternateContent>
    <mc:AlternateContent xmlns:mc="http://schemas.openxmlformats.org/markup-compatibility/2006">
      <mc:Choice Requires="x14">
        <control shapeId="14351" r:id="rId30" name="OptionButton1">
          <controlPr defaultSize="0" autoLine="0" r:id="rId31">
            <anchor moveWithCells="1">
              <from>
                <xdr:col>6</xdr:col>
                <xdr:colOff>47625</xdr:colOff>
                <xdr:row>26</xdr:row>
                <xdr:rowOff>95250</xdr:rowOff>
              </from>
              <to>
                <xdr:col>6</xdr:col>
                <xdr:colOff>228600</xdr:colOff>
                <xdr:row>26</xdr:row>
                <xdr:rowOff>285750</xdr:rowOff>
              </to>
            </anchor>
          </controlPr>
        </control>
      </mc:Choice>
      <mc:Fallback>
        <control shapeId="14351" r:id="rId30" name="OptionButton1"/>
      </mc:Fallback>
    </mc:AlternateContent>
    <mc:AlternateContent xmlns:mc="http://schemas.openxmlformats.org/markup-compatibility/2006">
      <mc:Choice Requires="x14">
        <control shapeId="14350" r:id="rId32" name="OptionButton3">
          <controlPr defaultSize="0" autoLine="0" r:id="rId33">
            <anchor moveWithCells="1">
              <from>
                <xdr:col>11</xdr:col>
                <xdr:colOff>47625</xdr:colOff>
                <xdr:row>27</xdr:row>
                <xdr:rowOff>57150</xdr:rowOff>
              </from>
              <to>
                <xdr:col>11</xdr:col>
                <xdr:colOff>190500</xdr:colOff>
                <xdr:row>27</xdr:row>
                <xdr:rowOff>219075</xdr:rowOff>
              </to>
            </anchor>
          </controlPr>
        </control>
      </mc:Choice>
      <mc:Fallback>
        <control shapeId="14350" r:id="rId32" name="OptionButton3"/>
      </mc:Fallback>
    </mc:AlternateContent>
    <mc:AlternateContent xmlns:mc="http://schemas.openxmlformats.org/markup-compatibility/2006">
      <mc:Choice Requires="x14">
        <control shapeId="14349" r:id="rId34" name="OptionButton2">
          <controlPr defaultSize="0" autoLine="0" r:id="rId35">
            <anchor moveWithCells="1">
              <from>
                <xdr:col>6</xdr:col>
                <xdr:colOff>47625</xdr:colOff>
                <xdr:row>27</xdr:row>
                <xdr:rowOff>57150</xdr:rowOff>
              </from>
              <to>
                <xdr:col>6</xdr:col>
                <xdr:colOff>219075</xdr:colOff>
                <xdr:row>27</xdr:row>
                <xdr:rowOff>209550</xdr:rowOff>
              </to>
            </anchor>
          </controlPr>
        </control>
      </mc:Choice>
      <mc:Fallback>
        <control shapeId="14349" r:id="rId34" name="OptionButton2"/>
      </mc:Fallback>
    </mc:AlternateContent>
    <mc:AlternateContent xmlns:mc="http://schemas.openxmlformats.org/markup-compatibility/2006">
      <mc:Choice Requires="x14">
        <control shapeId="14385" r:id="rId36" name="OptionButton32">
          <controlPr defaultSize="0" autoLine="0" r:id="rId37">
            <anchor moveWithCells="1">
              <from>
                <xdr:col>5</xdr:col>
                <xdr:colOff>47625</xdr:colOff>
                <xdr:row>9</xdr:row>
                <xdr:rowOff>85725</xdr:rowOff>
              </from>
              <to>
                <xdr:col>5</xdr:col>
                <xdr:colOff>228600</xdr:colOff>
                <xdr:row>9</xdr:row>
                <xdr:rowOff>247650</xdr:rowOff>
              </to>
            </anchor>
          </controlPr>
        </control>
      </mc:Choice>
      <mc:Fallback>
        <control shapeId="14385" r:id="rId36" name="OptionButton32"/>
      </mc:Fallback>
    </mc:AlternateContent>
    <mc:AlternateContent xmlns:mc="http://schemas.openxmlformats.org/markup-compatibility/2006">
      <mc:Choice Requires="x14">
        <control shapeId="14387" r:id="rId38" name="OptionButton33">
          <controlPr defaultSize="0" autoLine="0" r:id="rId39">
            <anchor moveWithCells="1">
              <from>
                <xdr:col>5</xdr:col>
                <xdr:colOff>47625</xdr:colOff>
                <xdr:row>10</xdr:row>
                <xdr:rowOff>85725</xdr:rowOff>
              </from>
              <to>
                <xdr:col>5</xdr:col>
                <xdr:colOff>228600</xdr:colOff>
                <xdr:row>10</xdr:row>
                <xdr:rowOff>247650</xdr:rowOff>
              </to>
            </anchor>
          </controlPr>
        </control>
      </mc:Choice>
      <mc:Fallback>
        <control shapeId="14387" r:id="rId38" name="OptionButton33"/>
      </mc:Fallback>
    </mc:AlternateContent>
    <mc:AlternateContent xmlns:mc="http://schemas.openxmlformats.org/markup-compatibility/2006">
      <mc:Choice Requires="x14">
        <control shapeId="14388" r:id="rId40" name="OptionButton34">
          <controlPr defaultSize="0" autoLine="0" r:id="rId41">
            <anchor moveWithCells="1">
              <from>
                <xdr:col>22</xdr:col>
                <xdr:colOff>47625</xdr:colOff>
                <xdr:row>9</xdr:row>
                <xdr:rowOff>85725</xdr:rowOff>
              </from>
              <to>
                <xdr:col>22</xdr:col>
                <xdr:colOff>228600</xdr:colOff>
                <xdr:row>9</xdr:row>
                <xdr:rowOff>247650</xdr:rowOff>
              </to>
            </anchor>
          </controlPr>
        </control>
      </mc:Choice>
      <mc:Fallback>
        <control shapeId="14388" r:id="rId40" name="OptionButton34"/>
      </mc:Fallback>
    </mc:AlternateContent>
    <mc:AlternateContent xmlns:mc="http://schemas.openxmlformats.org/markup-compatibility/2006">
      <mc:Choice Requires="x14">
        <control shapeId="14389" r:id="rId42" name="OptionButton35">
          <controlPr defaultSize="0" autoLine="0" r:id="rId43">
            <anchor moveWithCells="1">
              <from>
                <xdr:col>22</xdr:col>
                <xdr:colOff>47625</xdr:colOff>
                <xdr:row>10</xdr:row>
                <xdr:rowOff>85725</xdr:rowOff>
              </from>
              <to>
                <xdr:col>22</xdr:col>
                <xdr:colOff>228600</xdr:colOff>
                <xdr:row>10</xdr:row>
                <xdr:rowOff>247650</xdr:rowOff>
              </to>
            </anchor>
          </controlPr>
        </control>
      </mc:Choice>
      <mc:Fallback>
        <control shapeId="14389" r:id="rId42" name="OptionButton35"/>
      </mc:Fallback>
    </mc:AlternateContent>
    <mc:AlternateContent xmlns:mc="http://schemas.openxmlformats.org/markup-compatibility/2006">
      <mc:Choice Requires="x14">
        <control shapeId="14390" r:id="rId44" name="OptionButton36">
          <controlPr defaultSize="0" autoLine="0" r:id="rId45">
            <anchor moveWithCells="1">
              <from>
                <xdr:col>31</xdr:col>
                <xdr:colOff>47625</xdr:colOff>
                <xdr:row>29</xdr:row>
                <xdr:rowOff>85725</xdr:rowOff>
              </from>
              <to>
                <xdr:col>31</xdr:col>
                <xdr:colOff>228600</xdr:colOff>
                <xdr:row>29</xdr:row>
                <xdr:rowOff>247650</xdr:rowOff>
              </to>
            </anchor>
          </controlPr>
        </control>
      </mc:Choice>
      <mc:Fallback>
        <control shapeId="14390" r:id="rId44" name="OptionButton36"/>
      </mc:Fallback>
    </mc:AlternateContent>
    <mc:AlternateContent xmlns:mc="http://schemas.openxmlformats.org/markup-compatibility/2006">
      <mc:Choice Requires="x14">
        <control shapeId="14393" r:id="rId46" name="OptionButton8">
          <controlPr defaultSize="0" autoLine="0" r:id="rId47">
            <anchor moveWithCells="1">
              <from>
                <xdr:col>8</xdr:col>
                <xdr:colOff>85725</xdr:colOff>
                <xdr:row>60</xdr:row>
                <xdr:rowOff>66675</xdr:rowOff>
              </from>
              <to>
                <xdr:col>8</xdr:col>
                <xdr:colOff>219075</xdr:colOff>
                <xdr:row>60</xdr:row>
                <xdr:rowOff>238125</xdr:rowOff>
              </to>
            </anchor>
          </controlPr>
        </control>
      </mc:Choice>
      <mc:Fallback>
        <control shapeId="14393" r:id="rId46" name="OptionButton8"/>
      </mc:Fallback>
    </mc:AlternateContent>
    <mc:AlternateContent xmlns:mc="http://schemas.openxmlformats.org/markup-compatibility/2006">
      <mc:Choice Requires="x14">
        <control shapeId="14394" r:id="rId48" name="OptionButton9">
          <controlPr defaultSize="0" autoLine="0" r:id="rId49">
            <anchor moveWithCells="1">
              <from>
                <xdr:col>8</xdr:col>
                <xdr:colOff>85725</xdr:colOff>
                <xdr:row>61</xdr:row>
                <xdr:rowOff>66675</xdr:rowOff>
              </from>
              <to>
                <xdr:col>8</xdr:col>
                <xdr:colOff>219075</xdr:colOff>
                <xdr:row>61</xdr:row>
                <xdr:rowOff>238125</xdr:rowOff>
              </to>
            </anchor>
          </controlPr>
        </control>
      </mc:Choice>
      <mc:Fallback>
        <control shapeId="14394" r:id="rId48" name="OptionButton9"/>
      </mc:Fallback>
    </mc:AlternateContent>
    <mc:AlternateContent xmlns:mc="http://schemas.openxmlformats.org/markup-compatibility/2006">
      <mc:Choice Requires="x14">
        <control shapeId="14402" r:id="rId50" name="OptionButton10">
          <controlPr defaultSize="0" autoLine="0" r:id="rId51">
            <anchor moveWithCells="1">
              <from>
                <xdr:col>15</xdr:col>
                <xdr:colOff>76200</xdr:colOff>
                <xdr:row>60</xdr:row>
                <xdr:rowOff>66675</xdr:rowOff>
              </from>
              <to>
                <xdr:col>15</xdr:col>
                <xdr:colOff>219075</xdr:colOff>
                <xdr:row>60</xdr:row>
                <xdr:rowOff>228600</xdr:rowOff>
              </to>
            </anchor>
          </controlPr>
        </control>
      </mc:Choice>
      <mc:Fallback>
        <control shapeId="14402" r:id="rId50" name="OptionButton10"/>
      </mc:Fallback>
    </mc:AlternateContent>
    <mc:AlternateContent xmlns:mc="http://schemas.openxmlformats.org/markup-compatibility/2006">
      <mc:Choice Requires="x14">
        <control shapeId="14403" r:id="rId52" name="OptionButton11">
          <controlPr defaultSize="0" autoLine="0" r:id="rId53">
            <anchor moveWithCells="1">
              <from>
                <xdr:col>15</xdr:col>
                <xdr:colOff>66675</xdr:colOff>
                <xdr:row>61</xdr:row>
                <xdr:rowOff>47625</xdr:rowOff>
              </from>
              <to>
                <xdr:col>15</xdr:col>
                <xdr:colOff>209550</xdr:colOff>
                <xdr:row>61</xdr:row>
                <xdr:rowOff>209550</xdr:rowOff>
              </to>
            </anchor>
          </controlPr>
        </control>
      </mc:Choice>
      <mc:Fallback>
        <control shapeId="14403" r:id="rId52" name="OptionButton11"/>
      </mc:Fallback>
    </mc:AlternateContent>
    <mc:AlternateContent xmlns:mc="http://schemas.openxmlformats.org/markup-compatibility/2006">
      <mc:Choice Requires="x14">
        <control shapeId="14406" r:id="rId54" name="OptionButton19">
          <controlPr defaultSize="0" autoLine="0" r:id="rId55">
            <anchor moveWithCells="1">
              <from>
                <xdr:col>22</xdr:col>
                <xdr:colOff>76200</xdr:colOff>
                <xdr:row>60</xdr:row>
                <xdr:rowOff>38100</xdr:rowOff>
              </from>
              <to>
                <xdr:col>22</xdr:col>
                <xdr:colOff>238125</xdr:colOff>
                <xdr:row>60</xdr:row>
                <xdr:rowOff>219075</xdr:rowOff>
              </to>
            </anchor>
          </controlPr>
        </control>
      </mc:Choice>
      <mc:Fallback>
        <control shapeId="14406" r:id="rId54" name="OptionButton19"/>
      </mc:Fallback>
    </mc:AlternateContent>
    <mc:AlternateContent xmlns:mc="http://schemas.openxmlformats.org/markup-compatibility/2006">
      <mc:Choice Requires="x14">
        <control shapeId="14407" r:id="rId56" name="OptionButton20">
          <controlPr defaultSize="0" autoLine="0" r:id="rId57">
            <anchor moveWithCells="1">
              <from>
                <xdr:col>22</xdr:col>
                <xdr:colOff>76200</xdr:colOff>
                <xdr:row>61</xdr:row>
                <xdr:rowOff>38100</xdr:rowOff>
              </from>
              <to>
                <xdr:col>22</xdr:col>
                <xdr:colOff>238125</xdr:colOff>
                <xdr:row>61</xdr:row>
                <xdr:rowOff>219075</xdr:rowOff>
              </to>
            </anchor>
          </controlPr>
        </control>
      </mc:Choice>
      <mc:Fallback>
        <control shapeId="14407" r:id="rId56" name="OptionButton20"/>
      </mc:Fallback>
    </mc:AlternateContent>
    <mc:AlternateContent xmlns:mc="http://schemas.openxmlformats.org/markup-compatibility/2006">
      <mc:Choice Requires="x14">
        <control shapeId="14408" r:id="rId58" name="OptionButton22">
          <controlPr defaultSize="0" autoLine="0" r:id="rId59">
            <anchor moveWithCells="1">
              <from>
                <xdr:col>3</xdr:col>
                <xdr:colOff>47625</xdr:colOff>
                <xdr:row>73</xdr:row>
                <xdr:rowOff>47625</xdr:rowOff>
              </from>
              <to>
                <xdr:col>3</xdr:col>
                <xdr:colOff>219075</xdr:colOff>
                <xdr:row>73</xdr:row>
                <xdr:rowOff>228600</xdr:rowOff>
              </to>
            </anchor>
          </controlPr>
        </control>
      </mc:Choice>
      <mc:Fallback>
        <control shapeId="14408" r:id="rId58" name="OptionButton22"/>
      </mc:Fallback>
    </mc:AlternateContent>
    <mc:AlternateContent xmlns:mc="http://schemas.openxmlformats.org/markup-compatibility/2006">
      <mc:Choice Requires="x14">
        <control shapeId="14409" r:id="rId60" name="OptionButton23">
          <controlPr defaultSize="0" autoLine="0" r:id="rId61">
            <anchor moveWithCells="1">
              <from>
                <xdr:col>4</xdr:col>
                <xdr:colOff>47625</xdr:colOff>
                <xdr:row>73</xdr:row>
                <xdr:rowOff>47625</xdr:rowOff>
              </from>
              <to>
                <xdr:col>4</xdr:col>
                <xdr:colOff>219075</xdr:colOff>
                <xdr:row>73</xdr:row>
                <xdr:rowOff>228600</xdr:rowOff>
              </to>
            </anchor>
          </controlPr>
        </control>
      </mc:Choice>
      <mc:Fallback>
        <control shapeId="14409" r:id="rId60" name="OptionButton23"/>
      </mc:Fallback>
    </mc:AlternateContent>
    <mc:AlternateContent xmlns:mc="http://schemas.openxmlformats.org/markup-compatibility/2006">
      <mc:Choice Requires="x14">
        <control shapeId="14410" r:id="rId62" name="OptionButton25">
          <controlPr defaultSize="0" autoLine="0" r:id="rId63">
            <anchor moveWithCells="1">
              <from>
                <xdr:col>31</xdr:col>
                <xdr:colOff>47625</xdr:colOff>
                <xdr:row>73</xdr:row>
                <xdr:rowOff>47625</xdr:rowOff>
              </from>
              <to>
                <xdr:col>31</xdr:col>
                <xdr:colOff>219075</xdr:colOff>
                <xdr:row>73</xdr:row>
                <xdr:rowOff>228600</xdr:rowOff>
              </to>
            </anchor>
          </controlPr>
        </control>
      </mc:Choice>
      <mc:Fallback>
        <control shapeId="14410" r:id="rId62" name="OptionButton25"/>
      </mc:Fallback>
    </mc:AlternateContent>
    <mc:AlternateContent xmlns:mc="http://schemas.openxmlformats.org/markup-compatibility/2006">
      <mc:Choice Requires="x14">
        <control shapeId="14419" r:id="rId64" name="OptionButton26">
          <controlPr defaultSize="0" autoLine="0" r:id="rId65">
            <anchor moveWithCells="1">
              <from>
                <xdr:col>3</xdr:col>
                <xdr:colOff>57150</xdr:colOff>
                <xdr:row>74</xdr:row>
                <xdr:rowOff>57150</xdr:rowOff>
              </from>
              <to>
                <xdr:col>3</xdr:col>
                <xdr:colOff>209550</xdr:colOff>
                <xdr:row>74</xdr:row>
                <xdr:rowOff>228600</xdr:rowOff>
              </to>
            </anchor>
          </controlPr>
        </control>
      </mc:Choice>
      <mc:Fallback>
        <control shapeId="14419" r:id="rId64" name="OptionButton26"/>
      </mc:Fallback>
    </mc:AlternateContent>
    <mc:AlternateContent xmlns:mc="http://schemas.openxmlformats.org/markup-compatibility/2006">
      <mc:Choice Requires="x14">
        <control shapeId="14420" r:id="rId66" name="OptionButton27">
          <controlPr defaultSize="0" autoLine="0" r:id="rId67">
            <anchor moveWithCells="1">
              <from>
                <xdr:col>4</xdr:col>
                <xdr:colOff>57150</xdr:colOff>
                <xdr:row>74</xdr:row>
                <xdr:rowOff>57150</xdr:rowOff>
              </from>
              <to>
                <xdr:col>4</xdr:col>
                <xdr:colOff>209550</xdr:colOff>
                <xdr:row>74</xdr:row>
                <xdr:rowOff>228600</xdr:rowOff>
              </to>
            </anchor>
          </controlPr>
        </control>
      </mc:Choice>
      <mc:Fallback>
        <control shapeId="14420" r:id="rId66" name="OptionButton27"/>
      </mc:Fallback>
    </mc:AlternateContent>
    <mc:AlternateContent xmlns:mc="http://schemas.openxmlformats.org/markup-compatibility/2006">
      <mc:Choice Requires="x14">
        <control shapeId="14421" r:id="rId68" name="OptionButton28">
          <controlPr defaultSize="0" autoLine="0" r:id="rId69">
            <anchor moveWithCells="1">
              <from>
                <xdr:col>31</xdr:col>
                <xdr:colOff>57150</xdr:colOff>
                <xdr:row>74</xdr:row>
                <xdr:rowOff>57150</xdr:rowOff>
              </from>
              <to>
                <xdr:col>31</xdr:col>
                <xdr:colOff>209550</xdr:colOff>
                <xdr:row>74</xdr:row>
                <xdr:rowOff>228600</xdr:rowOff>
              </to>
            </anchor>
          </controlPr>
        </control>
      </mc:Choice>
      <mc:Fallback>
        <control shapeId="14421" r:id="rId68" name="OptionButton28"/>
      </mc:Fallback>
    </mc:AlternateContent>
    <mc:AlternateContent xmlns:mc="http://schemas.openxmlformats.org/markup-compatibility/2006">
      <mc:Choice Requires="x14">
        <control shapeId="14422" r:id="rId70" name="OptionButton29">
          <controlPr defaultSize="0" autoLine="0" r:id="rId71">
            <anchor moveWithCells="1">
              <from>
                <xdr:col>3</xdr:col>
                <xdr:colOff>57150</xdr:colOff>
                <xdr:row>75</xdr:row>
                <xdr:rowOff>57150</xdr:rowOff>
              </from>
              <to>
                <xdr:col>3</xdr:col>
                <xdr:colOff>219075</xdr:colOff>
                <xdr:row>75</xdr:row>
                <xdr:rowOff>238125</xdr:rowOff>
              </to>
            </anchor>
          </controlPr>
        </control>
      </mc:Choice>
      <mc:Fallback>
        <control shapeId="14422" r:id="rId70" name="OptionButton29"/>
      </mc:Fallback>
    </mc:AlternateContent>
    <mc:AlternateContent xmlns:mc="http://schemas.openxmlformats.org/markup-compatibility/2006">
      <mc:Choice Requires="x14">
        <control shapeId="14423" r:id="rId72" name="OptionButton30">
          <controlPr defaultSize="0" autoLine="0" r:id="rId73">
            <anchor moveWithCells="1">
              <from>
                <xdr:col>4</xdr:col>
                <xdr:colOff>57150</xdr:colOff>
                <xdr:row>75</xdr:row>
                <xdr:rowOff>57150</xdr:rowOff>
              </from>
              <to>
                <xdr:col>4</xdr:col>
                <xdr:colOff>219075</xdr:colOff>
                <xdr:row>75</xdr:row>
                <xdr:rowOff>238125</xdr:rowOff>
              </to>
            </anchor>
          </controlPr>
        </control>
      </mc:Choice>
      <mc:Fallback>
        <control shapeId="14423" r:id="rId72" name="OptionButton30"/>
      </mc:Fallback>
    </mc:AlternateContent>
    <mc:AlternateContent xmlns:mc="http://schemas.openxmlformats.org/markup-compatibility/2006">
      <mc:Choice Requires="x14">
        <control shapeId="14424" r:id="rId74" name="OptionButton31">
          <controlPr defaultSize="0" autoLine="0" r:id="rId75">
            <anchor moveWithCells="1">
              <from>
                <xdr:col>31</xdr:col>
                <xdr:colOff>57150</xdr:colOff>
                <xdr:row>75</xdr:row>
                <xdr:rowOff>57150</xdr:rowOff>
              </from>
              <to>
                <xdr:col>31</xdr:col>
                <xdr:colOff>219075</xdr:colOff>
                <xdr:row>75</xdr:row>
                <xdr:rowOff>238125</xdr:rowOff>
              </to>
            </anchor>
          </controlPr>
        </control>
      </mc:Choice>
      <mc:Fallback>
        <control shapeId="14424" r:id="rId74" name="OptionButton31"/>
      </mc:Fallback>
    </mc:AlternateContent>
    <mc:AlternateContent xmlns:mc="http://schemas.openxmlformats.org/markup-compatibility/2006">
      <mc:Choice Requires="x14">
        <control shapeId="14425" r:id="rId76" name="OptionButton37">
          <controlPr defaultSize="0" autoLine="0" r:id="rId77">
            <anchor moveWithCells="1">
              <from>
                <xdr:col>3</xdr:col>
                <xdr:colOff>66675</xdr:colOff>
                <xdr:row>76</xdr:row>
                <xdr:rowOff>47625</xdr:rowOff>
              </from>
              <to>
                <xdr:col>3</xdr:col>
                <xdr:colOff>219075</xdr:colOff>
                <xdr:row>76</xdr:row>
                <xdr:rowOff>238125</xdr:rowOff>
              </to>
            </anchor>
          </controlPr>
        </control>
      </mc:Choice>
      <mc:Fallback>
        <control shapeId="14425" r:id="rId76" name="OptionButton37"/>
      </mc:Fallback>
    </mc:AlternateContent>
    <mc:AlternateContent xmlns:mc="http://schemas.openxmlformats.org/markup-compatibility/2006">
      <mc:Choice Requires="x14">
        <control shapeId="14426" r:id="rId78" name="OptionButton38">
          <controlPr defaultSize="0" autoLine="0" r:id="rId79">
            <anchor moveWithCells="1">
              <from>
                <xdr:col>4</xdr:col>
                <xdr:colOff>66675</xdr:colOff>
                <xdr:row>76</xdr:row>
                <xdr:rowOff>47625</xdr:rowOff>
              </from>
              <to>
                <xdr:col>4</xdr:col>
                <xdr:colOff>219075</xdr:colOff>
                <xdr:row>76</xdr:row>
                <xdr:rowOff>238125</xdr:rowOff>
              </to>
            </anchor>
          </controlPr>
        </control>
      </mc:Choice>
      <mc:Fallback>
        <control shapeId="14426" r:id="rId78" name="OptionButton38"/>
      </mc:Fallback>
    </mc:AlternateContent>
    <mc:AlternateContent xmlns:mc="http://schemas.openxmlformats.org/markup-compatibility/2006">
      <mc:Choice Requires="x14">
        <control shapeId="14427" r:id="rId80" name="OptionButton39">
          <controlPr defaultSize="0" autoLine="0" r:id="rId81">
            <anchor moveWithCells="1">
              <from>
                <xdr:col>31</xdr:col>
                <xdr:colOff>66675</xdr:colOff>
                <xdr:row>76</xdr:row>
                <xdr:rowOff>47625</xdr:rowOff>
              </from>
              <to>
                <xdr:col>31</xdr:col>
                <xdr:colOff>219075</xdr:colOff>
                <xdr:row>76</xdr:row>
                <xdr:rowOff>238125</xdr:rowOff>
              </to>
            </anchor>
          </controlPr>
        </control>
      </mc:Choice>
      <mc:Fallback>
        <control shapeId="14427" r:id="rId80" name="OptionButton39"/>
      </mc:Fallback>
    </mc:AlternateContent>
    <mc:AlternateContent xmlns:mc="http://schemas.openxmlformats.org/markup-compatibility/2006">
      <mc:Choice Requires="x14">
        <control shapeId="14431" r:id="rId82" name="CheckBox1">
          <controlPr defaultSize="0" autoLine="0" r:id="rId83">
            <anchor moveWithCells="1">
              <from>
                <xdr:col>5</xdr:col>
                <xdr:colOff>66675</xdr:colOff>
                <xdr:row>77</xdr:row>
                <xdr:rowOff>38100</xdr:rowOff>
              </from>
              <to>
                <xdr:col>5</xdr:col>
                <xdr:colOff>209550</xdr:colOff>
                <xdr:row>77</xdr:row>
                <xdr:rowOff>200025</xdr:rowOff>
              </to>
            </anchor>
          </controlPr>
        </control>
      </mc:Choice>
      <mc:Fallback>
        <control shapeId="14431" r:id="rId82" name="CheckBox1"/>
      </mc:Fallback>
    </mc:AlternateContent>
    <mc:AlternateContent xmlns:mc="http://schemas.openxmlformats.org/markup-compatibility/2006">
      <mc:Choice Requires="x14">
        <control shapeId="14437" r:id="rId84" name="CheckBox2">
          <controlPr defaultSize="0" autoLine="0" r:id="rId85">
            <anchor moveWithCells="1">
              <from>
                <xdr:col>8</xdr:col>
                <xdr:colOff>66675</xdr:colOff>
                <xdr:row>77</xdr:row>
                <xdr:rowOff>38100</xdr:rowOff>
              </from>
              <to>
                <xdr:col>8</xdr:col>
                <xdr:colOff>209550</xdr:colOff>
                <xdr:row>77</xdr:row>
                <xdr:rowOff>200025</xdr:rowOff>
              </to>
            </anchor>
          </controlPr>
        </control>
      </mc:Choice>
      <mc:Fallback>
        <control shapeId="14437" r:id="rId84" name="CheckBox2"/>
      </mc:Fallback>
    </mc:AlternateContent>
    <mc:AlternateContent xmlns:mc="http://schemas.openxmlformats.org/markup-compatibility/2006">
      <mc:Choice Requires="x14">
        <control shapeId="14438" r:id="rId86" name="CheckBox3">
          <controlPr defaultSize="0" autoLine="0" r:id="rId87">
            <anchor moveWithCells="1">
              <from>
                <xdr:col>11</xdr:col>
                <xdr:colOff>66675</xdr:colOff>
                <xdr:row>77</xdr:row>
                <xdr:rowOff>38100</xdr:rowOff>
              </from>
              <to>
                <xdr:col>11</xdr:col>
                <xdr:colOff>209550</xdr:colOff>
                <xdr:row>77</xdr:row>
                <xdr:rowOff>200025</xdr:rowOff>
              </to>
            </anchor>
          </controlPr>
        </control>
      </mc:Choice>
      <mc:Fallback>
        <control shapeId="14438" r:id="rId86" name="CheckBox3"/>
      </mc:Fallback>
    </mc:AlternateContent>
    <mc:AlternateContent xmlns:mc="http://schemas.openxmlformats.org/markup-compatibility/2006">
      <mc:Choice Requires="x14">
        <control shapeId="14439" r:id="rId88" name="CheckBox4">
          <controlPr defaultSize="0" autoLine="0" r:id="rId89">
            <anchor moveWithCells="1">
              <from>
                <xdr:col>14</xdr:col>
                <xdr:colOff>66675</xdr:colOff>
                <xdr:row>77</xdr:row>
                <xdr:rowOff>38100</xdr:rowOff>
              </from>
              <to>
                <xdr:col>14</xdr:col>
                <xdr:colOff>209550</xdr:colOff>
                <xdr:row>77</xdr:row>
                <xdr:rowOff>200025</xdr:rowOff>
              </to>
            </anchor>
          </controlPr>
        </control>
      </mc:Choice>
      <mc:Fallback>
        <control shapeId="14439" r:id="rId88" name="CheckBox4"/>
      </mc:Fallback>
    </mc:AlternateContent>
    <mc:AlternateContent xmlns:mc="http://schemas.openxmlformats.org/markup-compatibility/2006">
      <mc:Choice Requires="x14">
        <control shapeId="14440" r:id="rId90" name="CheckBox5">
          <controlPr defaultSize="0" autoLine="0" r:id="rId91">
            <anchor moveWithCells="1">
              <from>
                <xdr:col>17</xdr:col>
                <xdr:colOff>66675</xdr:colOff>
                <xdr:row>77</xdr:row>
                <xdr:rowOff>38100</xdr:rowOff>
              </from>
              <to>
                <xdr:col>17</xdr:col>
                <xdr:colOff>209550</xdr:colOff>
                <xdr:row>77</xdr:row>
                <xdr:rowOff>200025</xdr:rowOff>
              </to>
            </anchor>
          </controlPr>
        </control>
      </mc:Choice>
      <mc:Fallback>
        <control shapeId="14440" r:id="rId90" name="CheckBox5"/>
      </mc:Fallback>
    </mc:AlternateContent>
    <mc:AlternateContent xmlns:mc="http://schemas.openxmlformats.org/markup-compatibility/2006">
      <mc:Choice Requires="x14">
        <control shapeId="14441" r:id="rId92" name="CheckBox6">
          <controlPr defaultSize="0" autoLine="0" r:id="rId93">
            <anchor moveWithCells="1">
              <from>
                <xdr:col>20</xdr:col>
                <xdr:colOff>66675</xdr:colOff>
                <xdr:row>77</xdr:row>
                <xdr:rowOff>38100</xdr:rowOff>
              </from>
              <to>
                <xdr:col>20</xdr:col>
                <xdr:colOff>209550</xdr:colOff>
                <xdr:row>77</xdr:row>
                <xdr:rowOff>200025</xdr:rowOff>
              </to>
            </anchor>
          </controlPr>
        </control>
      </mc:Choice>
      <mc:Fallback>
        <control shapeId="14441" r:id="rId92" name="CheckBox6"/>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2020-01-17T07:33:44Z</dcterms:modified>
</cp:coreProperties>
</file>